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44" yWindow="264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<sst xmlns="http://schemas.openxmlformats.org/spreadsheetml/2006/main" count="127" uniqueCount="92">
  <si>
    <t>№ п/п</t>
  </si>
  <si>
    <t>Статьи затрат</t>
  </si>
  <si>
    <t>техобслуживание</t>
  </si>
  <si>
    <t>переосвидетельствование лифтов</t>
  </si>
  <si>
    <t>страхование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</si>
  <si>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</si>
  <si>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</si>
  <si>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</si>
  <si>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</si>
  <si>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</si>
  <si>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</si>
  <si>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</si>
  <si>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</si>
  <si>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</si>
  <si>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</si>
  <si>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 Посадка цветов</t>
  </si>
  <si>
    <t xml:space="preserve">   доп.  механизированная погрузка и вывоз снега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</si>
  <si>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</si>
  <si>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</si>
  <si>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</si>
  <si>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</si>
  <si>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</si>
  <si>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</si>
  <si>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</si>
  <si>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</si>
  <si>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</si>
  <si>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</si>
  <si>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</si>
  <si>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</si>
  <si>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</si>
  <si>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</si>
  <si>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</si>
  <si>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</si>
  <si>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</si>
  <si>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</si>
  <si>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</si>
  <si>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</si>
  <si>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</si>
  <si>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</si>
  <si>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</si>
  <si>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</si>
  <si>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                                                   ОТЧЕТ</t>
  </si>
  <si>
    <t>Остаток на ЛС МКД на конец периода (стр.1+стр.2-стр3)</t>
  </si>
  <si>
    <t xml:space="preserve">     по  Широтной 156к.1 </t>
  </si>
  <si>
    <t>Аварийно-ремонтное обслуживание канализационной системы</t>
  </si>
  <si>
    <t>Капремонт</t>
  </si>
  <si>
    <t>(+)Задолженность / (-) Переплата                                                                                                                      собственниками помещений на начало периода</t>
  </si>
  <si>
    <t>Начислено собственникам помещений за период</t>
  </si>
  <si>
    <t>Оплачено собственникам помещений за период</t>
  </si>
  <si>
    <t>Задолженность собственникам помещений за период</t>
  </si>
  <si>
    <r>
      <t xml:space="preserve">Начислено на ЛС МКД   </t>
    </r>
    <r>
      <rPr>
        <sz val="12"/>
        <color indexed="10"/>
        <rFont val="Arial Cyr"/>
        <family val="0"/>
      </rPr>
      <t xml:space="preserve"> </t>
    </r>
  </si>
  <si>
    <t xml:space="preserve">      уборка земельного участка жп и нп</t>
  </si>
  <si>
    <t xml:space="preserve">      озеленение : в т.ч.</t>
  </si>
  <si>
    <t xml:space="preserve"> за период: февраль 2022-январь 2023 гг  </t>
  </si>
  <si>
    <t>Телеинспекция вентиляционных шахт, кв№203,191</t>
  </si>
  <si>
    <t>Установка заглушки                                                        кв№123, 66,8</t>
  </si>
  <si>
    <t xml:space="preserve">Очистка вент.шахт </t>
  </si>
  <si>
    <t>Герметизация труб ХГВС и канализации в перекрытии огнеупорной пеной</t>
  </si>
  <si>
    <t>Смена запорной арматуры на трубопроводе ХГВС</t>
  </si>
  <si>
    <t>Смена шар.крана на трубопроводе ЦГВС (тех.этаж)</t>
  </si>
  <si>
    <t>Замена участка канализационного трубопровода, кв№179-184</t>
  </si>
  <si>
    <t xml:space="preserve">Ремонт коллективных (общедомовых) приборов учета воды </t>
  </si>
  <si>
    <t xml:space="preserve">Смена фильтра фланцевого и счетчика воды </t>
  </si>
  <si>
    <t>Частичная смена ламп в подъхезде, подвале</t>
  </si>
  <si>
    <t>Ремонт сети электроснабжения (подъезд)</t>
  </si>
  <si>
    <t>Замена аварийного участка трубопровода ХГВС, кв№130,134</t>
  </si>
  <si>
    <t>Замена трубопроводов ХГВС кв№33,38</t>
  </si>
  <si>
    <t>Замена участка трубопровода ХГВС кв№91,94</t>
  </si>
  <si>
    <t>Замена участка трубопровода ГВС и циркуляционной системы кв№47,51,55</t>
  </si>
  <si>
    <t>Аварийная замена учатка турбопровода ХГВС кв№207,211,215</t>
  </si>
  <si>
    <t>Замена аварийных участков трубопровода ХГВС кв№191,195,199,203,207</t>
  </si>
  <si>
    <t>Аварийная замена участка ХГВС кв№141</t>
  </si>
  <si>
    <t xml:space="preserve">Аварийная замена участка трубопровда ХГВС  кв№62  </t>
  </si>
  <si>
    <t>Замена канализационного участка трубопровода, кв№61</t>
  </si>
  <si>
    <t>Замена участка трубопровода канализации кв№81,85</t>
  </si>
  <si>
    <t xml:space="preserve">Замена участка канализации кв№95   </t>
  </si>
  <si>
    <t>Ремонт этажного щитка</t>
  </si>
  <si>
    <t>Побелка деревьев, окрашивание бордюрного камня</t>
  </si>
  <si>
    <t xml:space="preserve">Окраска подвальных дверей и нанесение надписи с помощью трафарета </t>
  </si>
  <si>
    <t>Окрашивание МАФ-ов, элементов детской площадки, урн</t>
  </si>
  <si>
    <t>дезинфекция веншахты</t>
  </si>
  <si>
    <t>Замена окон и дверей 2019 г</t>
  </si>
  <si>
    <t>Ремонт крыши 2018 г</t>
  </si>
  <si>
    <t xml:space="preserve">Ремонт трубопроводов канализации 2019 г </t>
  </si>
  <si>
    <t>Капремонт инженерных сетей холодного, горячего водоснабжения и линии циркуля горячего водоснабжения в подвальном помещении 2022 г</t>
  </si>
  <si>
    <t xml:space="preserve"> доп.работы ( установка запорной арматуры)  2022 г</t>
  </si>
  <si>
    <t>Восстановление герметизации межпанельных швов кв.24,60,48</t>
  </si>
  <si>
    <t xml:space="preserve">     дератизация и дезинсекция, ( в т.ч. Аккарицидная от клещей)</t>
  </si>
  <si>
    <t>техническое обслуживание общих коммуникаций, технических устройств и помещений домов в т.ч. домофон, антенны</t>
  </si>
  <si>
    <t>4.1</t>
  </si>
  <si>
    <t>ремонт</t>
  </si>
  <si>
    <r>
      <rPr>
        <sz val="12"/>
        <color indexed="8"/>
        <rFont val="Times New Roman"/>
        <family val="1"/>
      </rPr>
      <t>Содержание и техническое обслуживание лифтового хозяйства, за 1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</si>
</sst>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  <numFmt numFmtId="185" formatCode="#,##0.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rgb="FFFF00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justify"/>
    </xf>
    <xf numFmtId="2" fontId="11" fillId="0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53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53" fillId="0" borderId="12" xfId="0" applyFont="1" applyBorder="1" applyAlignment="1">
      <alignment/>
    </xf>
    <xf numFmtId="4" fontId="53" fillId="0" borderId="0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2" fontId="12" fillId="0" borderId="1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justify" wrapText="1"/>
    </xf>
    <xf numFmtId="1" fontId="0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53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 vertical="top" wrapText="1"/>
    </xf>
    <xf numFmtId="2" fontId="15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2" fontId="54" fillId="33" borderId="11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55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6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0"/>
  <sheetViews>
    <sheetView tabSelected="1" zoomScalePageLayoutView="0" workbookViewId="0" topLeftCell="A25">
      <selection activeCell="B28" sqref="B28"/>
    </sheetView>
  </sheetViews>
  <sheetFormatPr defaultColWidth="9.00390625" defaultRowHeight="12.75"/>
  <cols>
    <col min="1" max="1" width="4.50390625" style="0" customWidth="1"/>
    <col min="2" max="2" width="57.00390625" style="0" customWidth="1"/>
    <col min="3" max="3" width="17.875" style="0" customWidth="1"/>
    <col min="4" max="4" width="10.50390625" style="0" bestFit="1" customWidth="1"/>
    <col min="5" max="5" width="14.00390625" style="0" customWidth="1"/>
    <col min="6" max="6" width="13.625" style="0" customWidth="1"/>
    <col min="7" max="7" width="9.50390625" style="0" bestFit="1" customWidth="1"/>
  </cols>
  <sheetData>
    <row r="1" spans="1:3" ht="17.25">
      <c r="A1" s="5"/>
      <c r="B1" s="93" t="s">
        <v>41</v>
      </c>
      <c r="C1" s="94"/>
    </row>
    <row r="2" spans="1:3" ht="15">
      <c r="A2" s="5"/>
      <c r="B2" s="91" t="s">
        <v>35</v>
      </c>
      <c r="C2" s="92"/>
    </row>
    <row r="3" spans="1:3" ht="15">
      <c r="A3" s="5"/>
      <c r="B3" s="91" t="s">
        <v>43</v>
      </c>
      <c r="C3" s="91"/>
    </row>
    <row r="4" spans="1:3" ht="15">
      <c r="A4" s="5"/>
      <c r="B4" s="72" t="s">
        <v>53</v>
      </c>
      <c r="C4" s="52"/>
    </row>
    <row r="5" spans="1:3" ht="12.75">
      <c r="A5" s="5"/>
      <c r="B5" s="39"/>
      <c r="C5" s="39"/>
    </row>
    <row r="6" spans="1:5" ht="28.5" customHeight="1">
      <c r="A6" s="40" t="s">
        <v>0</v>
      </c>
      <c r="B6" s="40" t="s">
        <v>1</v>
      </c>
      <c r="C6" s="38" t="s">
        <v>23</v>
      </c>
      <c r="D6" s="32"/>
      <c r="E6" s="1"/>
    </row>
    <row r="7" spans="1:5" ht="15" customHeight="1">
      <c r="A7" s="7">
        <v>1</v>
      </c>
      <c r="B7" s="7">
        <v>2</v>
      </c>
      <c r="C7" s="7">
        <v>3</v>
      </c>
      <c r="D7" s="32"/>
      <c r="E7" s="1"/>
    </row>
    <row r="8" spans="1:5" ht="17.25" customHeight="1">
      <c r="A8" s="29">
        <v>1</v>
      </c>
      <c r="B8" s="25" t="s">
        <v>18</v>
      </c>
      <c r="C8" s="54">
        <v>0</v>
      </c>
      <c r="D8" s="32"/>
      <c r="E8" s="1"/>
    </row>
    <row r="9" spans="1:5" ht="16.5" customHeight="1">
      <c r="A9" s="29">
        <v>2</v>
      </c>
      <c r="B9" s="25" t="s">
        <v>50</v>
      </c>
      <c r="C9" s="57">
        <v>5297471</v>
      </c>
      <c r="D9" s="37"/>
      <c r="E9" s="1"/>
    </row>
    <row r="10" spans="1:5" ht="16.5" customHeight="1">
      <c r="A10" s="29">
        <v>3</v>
      </c>
      <c r="B10" s="25" t="s">
        <v>19</v>
      </c>
      <c r="C10" s="55">
        <f>SUM(C12)</f>
        <v>5112486.3</v>
      </c>
      <c r="D10" s="32"/>
      <c r="E10" s="1"/>
    </row>
    <row r="11" spans="1:5" ht="16.5" customHeight="1">
      <c r="A11" s="24"/>
      <c r="B11" s="26" t="s">
        <v>20</v>
      </c>
      <c r="C11" s="55"/>
      <c r="D11" s="32"/>
      <c r="E11" s="1"/>
    </row>
    <row r="12" spans="1:5" ht="16.5" customHeight="1">
      <c r="A12" s="6"/>
      <c r="B12" s="17" t="s">
        <v>21</v>
      </c>
      <c r="C12" s="56">
        <f>SUM(C14,C21,C22,C23,C24,C26,C27,C28,C33,C71)</f>
        <v>5112486.3</v>
      </c>
      <c r="D12" s="32"/>
      <c r="E12" s="1"/>
    </row>
    <row r="13" spans="1:5" ht="16.5" customHeight="1">
      <c r="A13" s="6"/>
      <c r="B13" s="17" t="s">
        <v>20</v>
      </c>
      <c r="C13" s="56"/>
      <c r="D13" s="32"/>
      <c r="E13" s="1"/>
    </row>
    <row r="14" spans="1:5" ht="16.5" customHeight="1">
      <c r="A14" s="6">
        <v>1</v>
      </c>
      <c r="B14" s="41" t="s">
        <v>8</v>
      </c>
      <c r="C14" s="57">
        <f>SUM(C15,C20)</f>
        <v>707200</v>
      </c>
      <c r="D14" s="87"/>
      <c r="E14" s="88"/>
    </row>
    <row r="15" spans="1:8" ht="16.5" customHeight="1">
      <c r="A15" s="6"/>
      <c r="B15" s="11" t="s">
        <v>51</v>
      </c>
      <c r="C15" s="58">
        <v>601559</v>
      </c>
      <c r="D15" s="8"/>
      <c r="E15" s="9"/>
      <c r="F15" s="23"/>
      <c r="G15" s="23"/>
      <c r="H15" s="10"/>
    </row>
    <row r="16" spans="1:5" ht="16.5" customHeight="1">
      <c r="A16" s="6"/>
      <c r="B16" s="11" t="s">
        <v>52</v>
      </c>
      <c r="C16" s="59"/>
      <c r="D16" s="8"/>
      <c r="E16" s="9"/>
    </row>
    <row r="17" spans="1:5" ht="16.5" customHeight="1">
      <c r="A17" s="6"/>
      <c r="B17" s="12" t="s">
        <v>15</v>
      </c>
      <c r="C17" s="59">
        <v>2994</v>
      </c>
      <c r="D17" s="8"/>
      <c r="E17" s="9"/>
    </row>
    <row r="18" spans="1:6" ht="16.5" customHeight="1">
      <c r="A18" s="6"/>
      <c r="B18" s="12" t="s">
        <v>9</v>
      </c>
      <c r="C18" s="59">
        <v>17490</v>
      </c>
      <c r="D18" s="33"/>
      <c r="E18" s="9"/>
      <c r="F18" s="53"/>
    </row>
    <row r="19" spans="1:6" ht="16.5" customHeight="1">
      <c r="A19" s="6"/>
      <c r="B19" s="11" t="s">
        <v>10</v>
      </c>
      <c r="C19" s="79">
        <v>106012</v>
      </c>
      <c r="D19" s="34"/>
      <c r="E19" s="35"/>
      <c r="F19" s="18"/>
    </row>
    <row r="20" spans="1:6" ht="16.5" customHeight="1">
      <c r="A20" s="6" t="s">
        <v>17</v>
      </c>
      <c r="B20" s="11" t="s">
        <v>16</v>
      </c>
      <c r="C20" s="58">
        <v>105641</v>
      </c>
      <c r="D20" s="34"/>
      <c r="E20" s="35"/>
      <c r="F20" s="18"/>
    </row>
    <row r="21" spans="1:6" ht="16.5" customHeight="1">
      <c r="A21" s="42">
        <v>2</v>
      </c>
      <c r="B21" s="13" t="s">
        <v>11</v>
      </c>
      <c r="C21" s="77">
        <v>813376</v>
      </c>
      <c r="D21" s="8"/>
      <c r="E21" s="9"/>
      <c r="F21" s="1"/>
    </row>
    <row r="22" spans="1:6" ht="16.5" customHeight="1">
      <c r="A22" s="6" t="s">
        <v>17</v>
      </c>
      <c r="B22" s="44" t="s">
        <v>80</v>
      </c>
      <c r="C22" s="64">
        <v>3500</v>
      </c>
      <c r="D22" s="8"/>
      <c r="E22" s="9"/>
      <c r="F22" s="1"/>
    </row>
    <row r="23" spans="1:6" ht="33" customHeight="1">
      <c r="A23" s="6">
        <v>3</v>
      </c>
      <c r="B23" s="85" t="s">
        <v>87</v>
      </c>
      <c r="C23" s="57">
        <v>23302</v>
      </c>
      <c r="D23" s="20"/>
      <c r="E23" s="9"/>
      <c r="F23" s="9"/>
    </row>
    <row r="24" spans="1:9" ht="49.5" customHeight="1">
      <c r="A24" s="42">
        <v>4</v>
      </c>
      <c r="B24" s="11" t="s">
        <v>88</v>
      </c>
      <c r="C24" s="57">
        <v>1252212</v>
      </c>
      <c r="D24" s="32"/>
      <c r="E24" s="36"/>
      <c r="F24" s="18"/>
      <c r="I24" s="19"/>
    </row>
    <row r="25" spans="1:6" ht="16.5" customHeight="1">
      <c r="A25" s="86" t="s">
        <v>89</v>
      </c>
      <c r="B25" s="11" t="s">
        <v>14</v>
      </c>
      <c r="C25" s="60">
        <v>20880</v>
      </c>
      <c r="D25" s="32"/>
      <c r="E25" s="1"/>
      <c r="F25" s="1"/>
    </row>
    <row r="26" spans="1:6" ht="16.5" customHeight="1">
      <c r="A26" s="42">
        <v>5</v>
      </c>
      <c r="B26" s="13" t="s">
        <v>12</v>
      </c>
      <c r="C26" s="57">
        <v>656632</v>
      </c>
      <c r="D26" s="32"/>
      <c r="E26" s="1"/>
      <c r="F26" s="1"/>
    </row>
    <row r="27" spans="1:5" ht="16.5" customHeight="1">
      <c r="A27" s="42">
        <v>6</v>
      </c>
      <c r="B27" s="13" t="s">
        <v>13</v>
      </c>
      <c r="C27" s="57">
        <v>110145</v>
      </c>
      <c r="D27" s="32"/>
      <c r="E27" s="1"/>
    </row>
    <row r="28" spans="1:9" ht="36" customHeight="1">
      <c r="A28" s="42">
        <v>7</v>
      </c>
      <c r="B28" s="95" t="s">
        <v>91</v>
      </c>
      <c r="C28" s="77">
        <v>836683</v>
      </c>
      <c r="D28" s="78"/>
      <c r="E28" s="1"/>
      <c r="I28" s="10"/>
    </row>
    <row r="29" spans="1:5" ht="16.5" customHeight="1">
      <c r="A29" s="42"/>
      <c r="B29" s="15" t="s">
        <v>3</v>
      </c>
      <c r="C29" s="57"/>
      <c r="D29" s="32"/>
      <c r="E29" s="1"/>
    </row>
    <row r="30" spans="1:5" ht="16.5" customHeight="1">
      <c r="A30" s="42"/>
      <c r="B30" s="15" t="s">
        <v>2</v>
      </c>
      <c r="C30" s="57"/>
      <c r="D30" s="32"/>
      <c r="E30" s="1"/>
    </row>
    <row r="31" spans="1:5" ht="16.5" customHeight="1">
      <c r="A31" s="42"/>
      <c r="B31" s="15" t="s">
        <v>4</v>
      </c>
      <c r="C31" s="57"/>
      <c r="D31" s="32"/>
      <c r="E31" s="1"/>
    </row>
    <row r="32" spans="1:5" ht="16.5" customHeight="1">
      <c r="A32" s="42"/>
      <c r="B32" s="13" t="s">
        <v>90</v>
      </c>
      <c r="C32" s="57"/>
      <c r="D32" s="32"/>
      <c r="E32" s="51"/>
    </row>
    <row r="33" spans="1:7" ht="18" customHeight="1">
      <c r="A33" s="42">
        <v>8</v>
      </c>
      <c r="B33" s="17" t="s">
        <v>22</v>
      </c>
      <c r="C33" s="61">
        <f>SUM(C36:C70)</f>
        <v>383687.3</v>
      </c>
      <c r="D33" s="32"/>
      <c r="E33" s="74"/>
      <c r="G33" s="53"/>
    </row>
    <row r="34" spans="1:5" ht="15" customHeight="1">
      <c r="A34" s="42"/>
      <c r="B34" s="17" t="s">
        <v>20</v>
      </c>
      <c r="C34" s="57"/>
      <c r="D34" s="32"/>
      <c r="E34" s="1"/>
    </row>
    <row r="35" spans="1:5" ht="27">
      <c r="A35" s="42"/>
      <c r="B35" s="71" t="s">
        <v>5</v>
      </c>
      <c r="C35" s="62"/>
      <c r="D35" s="32"/>
      <c r="E35" s="51"/>
    </row>
    <row r="36" spans="1:5" ht="30.75">
      <c r="A36" s="42"/>
      <c r="B36" s="12" t="s">
        <v>86</v>
      </c>
      <c r="C36" s="62">
        <v>58501</v>
      </c>
      <c r="D36" s="32"/>
      <c r="E36" s="51"/>
    </row>
    <row r="37" spans="1:5" ht="15">
      <c r="A37" s="42"/>
      <c r="B37" s="12" t="s">
        <v>54</v>
      </c>
      <c r="C37" s="64">
        <v>5000</v>
      </c>
      <c r="D37" s="32"/>
      <c r="E37" s="1"/>
    </row>
    <row r="38" spans="1:5" ht="16.5" customHeight="1">
      <c r="A38" s="42"/>
      <c r="B38" s="12" t="s">
        <v>55</v>
      </c>
      <c r="C38" s="64">
        <v>8000</v>
      </c>
      <c r="D38" s="32"/>
      <c r="E38" s="1"/>
    </row>
    <row r="39" spans="1:5" ht="16.5" customHeight="1">
      <c r="A39" s="42"/>
      <c r="B39" s="12" t="s">
        <v>56</v>
      </c>
      <c r="C39" s="64">
        <v>13000</v>
      </c>
      <c r="D39" s="32"/>
      <c r="E39" s="1"/>
    </row>
    <row r="40" spans="1:5" ht="27">
      <c r="A40" s="42"/>
      <c r="B40" s="71" t="s">
        <v>36</v>
      </c>
      <c r="C40" s="62"/>
      <c r="D40" s="32"/>
      <c r="E40" s="1"/>
    </row>
    <row r="41" spans="1:5" ht="33" customHeight="1">
      <c r="A41" s="42"/>
      <c r="B41" s="12" t="s">
        <v>57</v>
      </c>
      <c r="C41" s="63">
        <v>15006</v>
      </c>
      <c r="D41" s="32"/>
      <c r="E41" s="1"/>
    </row>
    <row r="42" spans="1:5" ht="41.25">
      <c r="A42" s="42"/>
      <c r="B42" s="71" t="s">
        <v>37</v>
      </c>
      <c r="C42" s="63"/>
      <c r="D42" s="32"/>
      <c r="E42" s="1"/>
    </row>
    <row r="43" spans="1:5" ht="15">
      <c r="A43" s="42"/>
      <c r="B43" s="12" t="s">
        <v>58</v>
      </c>
      <c r="C43" s="63">
        <v>7440</v>
      </c>
      <c r="D43" s="32"/>
      <c r="E43" s="1"/>
    </row>
    <row r="44" spans="1:5" ht="15">
      <c r="A44" s="42"/>
      <c r="B44" s="12" t="s">
        <v>59</v>
      </c>
      <c r="C44" s="63">
        <v>2424</v>
      </c>
      <c r="D44" s="32"/>
      <c r="E44" s="1"/>
    </row>
    <row r="45" spans="1:5" ht="30.75">
      <c r="A45" s="42"/>
      <c r="B45" s="12" t="s">
        <v>60</v>
      </c>
      <c r="C45" s="63">
        <v>6434</v>
      </c>
      <c r="D45" s="32"/>
      <c r="E45" s="1"/>
    </row>
    <row r="46" spans="1:5" ht="30.75">
      <c r="A46" s="42"/>
      <c r="B46" s="31" t="s">
        <v>61</v>
      </c>
      <c r="C46" s="63"/>
      <c r="D46" s="32"/>
      <c r="E46" s="1"/>
    </row>
    <row r="47" spans="1:5" ht="20.25" customHeight="1">
      <c r="A47" s="42"/>
      <c r="B47" s="12" t="s">
        <v>62</v>
      </c>
      <c r="C47" s="63">
        <v>27009</v>
      </c>
      <c r="D47" s="32"/>
      <c r="E47" s="1"/>
    </row>
    <row r="48" spans="1:5" ht="41.25">
      <c r="A48" s="42"/>
      <c r="B48" s="71" t="s">
        <v>38</v>
      </c>
      <c r="C48" s="63"/>
      <c r="D48" s="32"/>
      <c r="E48" s="1"/>
    </row>
    <row r="49" spans="1:5" ht="19.5" customHeight="1">
      <c r="A49" s="42"/>
      <c r="B49" s="12" t="s">
        <v>63</v>
      </c>
      <c r="C49" s="64">
        <v>2582.3</v>
      </c>
      <c r="D49" s="32"/>
      <c r="E49" s="1"/>
    </row>
    <row r="50" spans="1:5" ht="15">
      <c r="A50" s="42"/>
      <c r="B50" s="12" t="s">
        <v>64</v>
      </c>
      <c r="C50" s="64">
        <v>806</v>
      </c>
      <c r="D50" s="32"/>
      <c r="E50" s="1"/>
    </row>
    <row r="51" spans="1:5" ht="42" customHeight="1">
      <c r="A51" s="42"/>
      <c r="B51" s="71" t="s">
        <v>39</v>
      </c>
      <c r="C51" s="63"/>
      <c r="D51" s="32"/>
      <c r="E51" s="1"/>
    </row>
    <row r="52" spans="1:5" ht="35.25" customHeight="1">
      <c r="A52" s="42"/>
      <c r="B52" s="73" t="s">
        <v>65</v>
      </c>
      <c r="C52" s="63">
        <v>35553</v>
      </c>
      <c r="D52" s="32"/>
      <c r="E52" s="1"/>
    </row>
    <row r="53" spans="1:5" ht="17.25" customHeight="1">
      <c r="A53" s="42"/>
      <c r="B53" s="12" t="s">
        <v>66</v>
      </c>
      <c r="C53" s="63">
        <v>27703</v>
      </c>
      <c r="D53" s="32"/>
      <c r="E53" s="1"/>
    </row>
    <row r="54" spans="1:5" ht="17.25" customHeight="1">
      <c r="A54" s="42"/>
      <c r="B54" s="12" t="s">
        <v>67</v>
      </c>
      <c r="C54" s="63">
        <v>16966</v>
      </c>
      <c r="D54" s="32"/>
      <c r="E54" s="1"/>
    </row>
    <row r="55" spans="1:5" ht="31.5" customHeight="1">
      <c r="A55" s="42"/>
      <c r="B55" s="12" t="s">
        <v>68</v>
      </c>
      <c r="C55" s="63">
        <v>23643</v>
      </c>
      <c r="D55" s="32"/>
      <c r="E55" s="1"/>
    </row>
    <row r="56" spans="1:5" ht="30.75">
      <c r="A56" s="42"/>
      <c r="B56" s="12" t="s">
        <v>69</v>
      </c>
      <c r="C56" s="63">
        <v>26584</v>
      </c>
      <c r="D56" s="32"/>
      <c r="E56" s="1"/>
    </row>
    <row r="57" spans="1:5" ht="30.75">
      <c r="A57" s="42"/>
      <c r="B57" s="12" t="s">
        <v>70</v>
      </c>
      <c r="C57" s="63">
        <v>35858</v>
      </c>
      <c r="D57" s="32"/>
      <c r="E57" s="1"/>
    </row>
    <row r="58" spans="1:5" ht="15">
      <c r="A58" s="42"/>
      <c r="B58" s="12" t="s">
        <v>71</v>
      </c>
      <c r="C58" s="63">
        <v>10841</v>
      </c>
      <c r="D58" s="32"/>
      <c r="E58" s="1"/>
    </row>
    <row r="59" spans="1:5" ht="14.25" customHeight="1">
      <c r="A59" s="42"/>
      <c r="B59" s="12" t="s">
        <v>72</v>
      </c>
      <c r="C59" s="63">
        <v>12010</v>
      </c>
      <c r="D59" s="32"/>
      <c r="E59" s="1"/>
    </row>
    <row r="60" spans="1:5" ht="45" customHeight="1">
      <c r="A60" s="42"/>
      <c r="B60" s="31" t="s">
        <v>40</v>
      </c>
      <c r="C60" s="62"/>
      <c r="D60" s="32"/>
      <c r="E60" s="1"/>
    </row>
    <row r="61" spans="1:5" ht="21.75" customHeight="1">
      <c r="A61" s="42"/>
      <c r="B61" s="12" t="s">
        <v>73</v>
      </c>
      <c r="C61" s="62">
        <v>2149</v>
      </c>
      <c r="D61" s="32"/>
      <c r="E61" s="1"/>
    </row>
    <row r="62" spans="1:5" ht="21.75" customHeight="1">
      <c r="A62" s="42"/>
      <c r="B62" s="12" t="s">
        <v>74</v>
      </c>
      <c r="C62" s="62">
        <v>13459</v>
      </c>
      <c r="D62" s="32"/>
      <c r="E62" s="1"/>
    </row>
    <row r="63" spans="1:5" ht="21.75" customHeight="1">
      <c r="A63" s="42"/>
      <c r="B63" s="12" t="s">
        <v>75</v>
      </c>
      <c r="C63" s="62">
        <v>5280</v>
      </c>
      <c r="D63" s="32"/>
      <c r="E63" s="1"/>
    </row>
    <row r="64" spans="1:5" ht="32.25">
      <c r="A64" s="42"/>
      <c r="B64" s="50" t="s">
        <v>44</v>
      </c>
      <c r="C64" s="62"/>
      <c r="D64" s="32"/>
      <c r="E64" s="1"/>
    </row>
    <row r="65" spans="1:5" ht="15">
      <c r="A65" s="42"/>
      <c r="B65" s="12" t="s">
        <v>76</v>
      </c>
      <c r="C65" s="64">
        <v>1245</v>
      </c>
      <c r="D65" s="32"/>
      <c r="E65" s="1"/>
    </row>
    <row r="66" spans="1:5" ht="60.75" customHeight="1">
      <c r="A66" s="42"/>
      <c r="B66" s="71" t="s">
        <v>6</v>
      </c>
      <c r="C66" s="62"/>
      <c r="D66" s="43"/>
      <c r="E66" s="1"/>
    </row>
    <row r="67" spans="1:5" ht="13.5">
      <c r="A67" s="21"/>
      <c r="B67" s="71" t="s">
        <v>7</v>
      </c>
      <c r="C67" s="56"/>
      <c r="D67" s="32"/>
      <c r="E67" s="1"/>
    </row>
    <row r="68" spans="1:5" ht="21" customHeight="1">
      <c r="A68" s="21"/>
      <c r="B68" s="22" t="s">
        <v>79</v>
      </c>
      <c r="C68" s="63">
        <v>7044</v>
      </c>
      <c r="D68" s="32"/>
      <c r="E68" s="1"/>
    </row>
    <row r="69" spans="1:6" ht="15">
      <c r="A69" s="21"/>
      <c r="B69" s="22" t="s">
        <v>77</v>
      </c>
      <c r="C69" s="63">
        <v>16933</v>
      </c>
      <c r="D69" s="32"/>
      <c r="E69" s="1"/>
      <c r="F69" s="82"/>
    </row>
    <row r="70" spans="1:5" ht="30" customHeight="1">
      <c r="A70" s="21"/>
      <c r="B70" s="22" t="s">
        <v>78</v>
      </c>
      <c r="C70" s="64">
        <v>2217</v>
      </c>
      <c r="D70" s="32"/>
      <c r="E70" s="1"/>
    </row>
    <row r="71" spans="1:5" ht="21.75" customHeight="1">
      <c r="A71" s="83">
        <v>9</v>
      </c>
      <c r="B71" s="28" t="s">
        <v>29</v>
      </c>
      <c r="C71" s="81">
        <v>325749</v>
      </c>
      <c r="D71" s="32"/>
      <c r="E71" s="1"/>
    </row>
    <row r="72" spans="1:5" ht="28.5" customHeight="1">
      <c r="A72" s="29">
        <v>4</v>
      </c>
      <c r="B72" s="30" t="s">
        <v>42</v>
      </c>
      <c r="C72" s="65">
        <f>SUM(C8+C9-C10)</f>
        <v>184984.7000000002</v>
      </c>
      <c r="D72" s="32"/>
      <c r="E72" s="1"/>
    </row>
    <row r="73" spans="1:6" ht="30" customHeight="1">
      <c r="A73" s="29">
        <v>5</v>
      </c>
      <c r="B73" s="30" t="s">
        <v>31</v>
      </c>
      <c r="C73" s="66">
        <f>SUM(C75,C76)</f>
        <v>3538416</v>
      </c>
      <c r="D73" s="45"/>
      <c r="E73" s="46"/>
      <c r="F73" s="47"/>
    </row>
    <row r="74" spans="1:6" ht="15.75" customHeight="1">
      <c r="A74" s="14"/>
      <c r="B74" s="16" t="s">
        <v>20</v>
      </c>
      <c r="C74" s="67"/>
      <c r="D74" s="45"/>
      <c r="E74" s="48"/>
      <c r="F74" s="49"/>
    </row>
    <row r="75" spans="1:6" ht="15.75" customHeight="1">
      <c r="A75" s="6"/>
      <c r="B75" s="28" t="s">
        <v>24</v>
      </c>
      <c r="C75" s="57">
        <v>2215443</v>
      </c>
      <c r="D75" s="45"/>
      <c r="E75" s="48"/>
      <c r="F75" s="49"/>
    </row>
    <row r="76" spans="1:6" ht="15.75" customHeight="1">
      <c r="A76" s="6"/>
      <c r="B76" s="28" t="s">
        <v>25</v>
      </c>
      <c r="C76" s="68">
        <f>SUM(C78:C82)</f>
        <v>1322973</v>
      </c>
      <c r="D76" s="45"/>
      <c r="E76" s="48"/>
      <c r="F76" s="49"/>
    </row>
    <row r="77" spans="1:6" ht="15.75" customHeight="1">
      <c r="A77" s="6"/>
      <c r="B77" s="16" t="s">
        <v>20</v>
      </c>
      <c r="C77" s="67"/>
      <c r="D77" s="45"/>
      <c r="E77" s="48"/>
      <c r="F77" s="49"/>
    </row>
    <row r="78" spans="1:6" ht="15.75" customHeight="1">
      <c r="A78" s="6"/>
      <c r="B78" s="27" t="s">
        <v>26</v>
      </c>
      <c r="C78" s="68">
        <v>973403</v>
      </c>
      <c r="D78" s="45"/>
      <c r="E78" s="48"/>
      <c r="F78" s="49"/>
    </row>
    <row r="79" spans="1:6" ht="15.75" customHeight="1">
      <c r="A79" s="6"/>
      <c r="B79" s="27" t="s">
        <v>27</v>
      </c>
      <c r="C79" s="68">
        <v>148632</v>
      </c>
      <c r="D79" s="45"/>
      <c r="E79" s="48"/>
      <c r="F79" s="49"/>
    </row>
    <row r="80" spans="1:6" ht="15.75" customHeight="1">
      <c r="A80" s="6"/>
      <c r="B80" s="28" t="s">
        <v>28</v>
      </c>
      <c r="C80" s="68">
        <v>161897</v>
      </c>
      <c r="D80" s="45"/>
      <c r="E80" s="48"/>
      <c r="F80" s="49"/>
    </row>
    <row r="81" spans="1:6" ht="15.75" customHeight="1">
      <c r="A81" s="6"/>
      <c r="B81" s="16" t="s">
        <v>29</v>
      </c>
      <c r="C81" s="68">
        <v>31250</v>
      </c>
      <c r="D81" s="45"/>
      <c r="E81" s="48"/>
      <c r="F81" s="49"/>
    </row>
    <row r="82" spans="1:6" ht="15.75" customHeight="1">
      <c r="A82" s="6"/>
      <c r="B82" s="16" t="s">
        <v>30</v>
      </c>
      <c r="C82" s="68">
        <v>7791</v>
      </c>
      <c r="D82" s="45"/>
      <c r="E82" s="48"/>
      <c r="F82" s="49"/>
    </row>
    <row r="83" spans="1:6" ht="30" customHeight="1">
      <c r="A83" s="29">
        <v>6</v>
      </c>
      <c r="B83" s="28" t="s">
        <v>32</v>
      </c>
      <c r="C83" s="68">
        <f>SUM(C85:C86)</f>
        <v>71885086</v>
      </c>
      <c r="D83" s="45"/>
      <c r="E83" s="46"/>
      <c r="F83" s="47"/>
    </row>
    <row r="84" spans="1:6" ht="15.75" customHeight="1">
      <c r="A84" s="6"/>
      <c r="B84" s="16" t="s">
        <v>20</v>
      </c>
      <c r="C84" s="67"/>
      <c r="D84" s="45"/>
      <c r="E84" s="48"/>
      <c r="F84" s="49"/>
    </row>
    <row r="85" spans="1:6" ht="15.75" customHeight="1">
      <c r="A85" s="6"/>
      <c r="B85" s="28" t="s">
        <v>24</v>
      </c>
      <c r="C85" s="68">
        <v>66587615</v>
      </c>
      <c r="D85" s="45"/>
      <c r="E85" s="48"/>
      <c r="F85" s="49"/>
    </row>
    <row r="86" spans="1:6" ht="15.75" customHeight="1">
      <c r="A86" s="6"/>
      <c r="B86" s="28" t="s">
        <v>25</v>
      </c>
      <c r="C86" s="68">
        <f>SUM(C88:C92)</f>
        <v>5297471</v>
      </c>
      <c r="D86" s="45"/>
      <c r="E86" s="48"/>
      <c r="F86" s="49"/>
    </row>
    <row r="87" spans="1:6" ht="15.75" customHeight="1">
      <c r="A87" s="6"/>
      <c r="B87" s="16" t="s">
        <v>20</v>
      </c>
      <c r="C87" s="69"/>
      <c r="D87" s="45"/>
      <c r="E87" s="48"/>
      <c r="F87" s="49"/>
    </row>
    <row r="88" spans="1:6" ht="15.75" customHeight="1">
      <c r="A88" s="6"/>
      <c r="B88" s="27" t="s">
        <v>26</v>
      </c>
      <c r="C88" s="68">
        <v>3607249</v>
      </c>
      <c r="D88" s="45"/>
      <c r="E88" s="48"/>
      <c r="F88" s="49"/>
    </row>
    <row r="89" spans="1:6" ht="15.75" customHeight="1">
      <c r="A89" s="6"/>
      <c r="B89" s="27" t="s">
        <v>27</v>
      </c>
      <c r="C89" s="68">
        <v>677814</v>
      </c>
      <c r="D89" s="45"/>
      <c r="E89" s="48"/>
      <c r="F89" s="49"/>
    </row>
    <row r="90" spans="1:6" ht="15.75" customHeight="1">
      <c r="A90" s="6"/>
      <c r="B90" s="28" t="s">
        <v>28</v>
      </c>
      <c r="C90" s="68">
        <v>656632</v>
      </c>
      <c r="D90" s="45"/>
      <c r="E90" s="48"/>
      <c r="F90" s="49"/>
    </row>
    <row r="91" spans="1:6" ht="15.75" customHeight="1">
      <c r="A91" s="6"/>
      <c r="B91" s="16" t="s">
        <v>29</v>
      </c>
      <c r="C91" s="68">
        <v>325749</v>
      </c>
      <c r="D91" s="45"/>
      <c r="E91" s="48"/>
      <c r="F91" s="49"/>
    </row>
    <row r="92" spans="1:6" ht="15.75" customHeight="1">
      <c r="A92" s="6"/>
      <c r="B92" s="16" t="s">
        <v>30</v>
      </c>
      <c r="C92" s="68">
        <v>30027</v>
      </c>
      <c r="D92" s="45"/>
      <c r="E92" s="48"/>
      <c r="F92" s="49"/>
    </row>
    <row r="93" spans="1:6" ht="21" customHeight="1">
      <c r="A93" s="29">
        <v>7</v>
      </c>
      <c r="B93" s="28" t="s">
        <v>33</v>
      </c>
      <c r="C93" s="68">
        <f>SUM(C95:C96)</f>
        <v>12628409</v>
      </c>
      <c r="D93" s="45"/>
      <c r="E93" s="46"/>
      <c r="F93" s="47"/>
    </row>
    <row r="94" spans="1:6" ht="15.75" customHeight="1">
      <c r="A94" s="29"/>
      <c r="B94" s="16" t="s">
        <v>20</v>
      </c>
      <c r="C94" s="67"/>
      <c r="D94" s="45"/>
      <c r="E94" s="48"/>
      <c r="F94" s="49"/>
    </row>
    <row r="95" spans="1:6" ht="15.75" customHeight="1">
      <c r="A95" s="6"/>
      <c r="B95" s="28" t="s">
        <v>24</v>
      </c>
      <c r="C95" s="68">
        <v>7146499</v>
      </c>
      <c r="D95" s="45"/>
      <c r="E95" s="48"/>
      <c r="F95" s="49"/>
    </row>
    <row r="96" spans="1:6" ht="15.75" customHeight="1">
      <c r="A96" s="6"/>
      <c r="B96" s="28" t="s">
        <v>25</v>
      </c>
      <c r="C96" s="68">
        <f>SUM(C98:C102)</f>
        <v>5481910</v>
      </c>
      <c r="D96" s="45"/>
      <c r="E96" s="48"/>
      <c r="F96" s="49"/>
    </row>
    <row r="97" spans="1:6" ht="15.75" customHeight="1">
      <c r="A97" s="6"/>
      <c r="B97" s="16" t="s">
        <v>20</v>
      </c>
      <c r="C97" s="69"/>
      <c r="D97" s="45"/>
      <c r="E97" s="48"/>
      <c r="F97" s="49"/>
    </row>
    <row r="98" spans="1:6" ht="15.75" customHeight="1">
      <c r="A98" s="6"/>
      <c r="B98" s="27" t="s">
        <v>26</v>
      </c>
      <c r="C98" s="68">
        <v>3737277</v>
      </c>
      <c r="D98" s="45"/>
      <c r="E98" s="48"/>
      <c r="F98" s="49"/>
    </row>
    <row r="99" spans="1:6" ht="15.75" customHeight="1">
      <c r="A99" s="6"/>
      <c r="B99" s="27" t="s">
        <v>27</v>
      </c>
      <c r="C99" s="68">
        <v>699582</v>
      </c>
      <c r="D99" s="45"/>
      <c r="E99" s="48"/>
      <c r="F99" s="49"/>
    </row>
    <row r="100" spans="1:6" ht="15.75" customHeight="1">
      <c r="A100" s="6"/>
      <c r="B100" s="28" t="s">
        <v>28</v>
      </c>
      <c r="C100" s="68">
        <v>692695</v>
      </c>
      <c r="D100" s="45"/>
      <c r="E100" s="48"/>
      <c r="F100" s="49"/>
    </row>
    <row r="101" spans="1:6" ht="15.75" customHeight="1">
      <c r="A101" s="6"/>
      <c r="B101" s="16" t="s">
        <v>29</v>
      </c>
      <c r="C101" s="68">
        <v>321147</v>
      </c>
      <c r="D101" s="45"/>
      <c r="E101" s="48"/>
      <c r="F101" s="49"/>
    </row>
    <row r="102" spans="1:6" ht="15.75" customHeight="1">
      <c r="A102" s="6"/>
      <c r="B102" s="16" t="s">
        <v>30</v>
      </c>
      <c r="C102" s="68">
        <v>31209</v>
      </c>
      <c r="D102" s="45"/>
      <c r="E102" s="48"/>
      <c r="F102" s="49"/>
    </row>
    <row r="103" spans="1:6" ht="30.75" customHeight="1">
      <c r="A103" s="29">
        <v>8</v>
      </c>
      <c r="B103" s="28" t="s">
        <v>34</v>
      </c>
      <c r="C103" s="70">
        <f>SUM(C105:C106)</f>
        <v>2895092</v>
      </c>
      <c r="D103" s="45"/>
      <c r="E103" s="48"/>
      <c r="F103" s="47"/>
    </row>
    <row r="104" spans="1:6" ht="15.75" customHeight="1">
      <c r="A104" s="6"/>
      <c r="B104" s="16" t="s">
        <v>20</v>
      </c>
      <c r="C104" s="69"/>
      <c r="D104" s="45"/>
      <c r="E104" s="48"/>
      <c r="F104" s="49"/>
    </row>
    <row r="105" spans="1:6" ht="15.75" customHeight="1">
      <c r="A105" s="6"/>
      <c r="B105" s="28" t="s">
        <v>24</v>
      </c>
      <c r="C105" s="68">
        <v>1756559</v>
      </c>
      <c r="D105" s="45"/>
      <c r="E105" s="48"/>
      <c r="F105" s="49"/>
    </row>
    <row r="106" spans="1:6" ht="15.75" customHeight="1">
      <c r="A106" s="6"/>
      <c r="B106" s="28" t="s">
        <v>25</v>
      </c>
      <c r="C106" s="68">
        <f>SUM(C108:C112)</f>
        <v>1138533</v>
      </c>
      <c r="D106" s="45"/>
      <c r="E106" s="48"/>
      <c r="F106" s="49"/>
    </row>
    <row r="107" spans="1:6" ht="15.75" customHeight="1">
      <c r="A107" s="6"/>
      <c r="B107" s="16" t="s">
        <v>20</v>
      </c>
      <c r="C107" s="69"/>
      <c r="D107" s="45"/>
      <c r="E107" s="48"/>
      <c r="F107" s="49"/>
    </row>
    <row r="108" spans="1:6" ht="15.75" customHeight="1">
      <c r="A108" s="6"/>
      <c r="B108" s="27" t="s">
        <v>26</v>
      </c>
      <c r="C108" s="68">
        <v>843376</v>
      </c>
      <c r="D108" s="45"/>
      <c r="E108" s="48"/>
      <c r="F108" s="49"/>
    </row>
    <row r="109" spans="1:6" ht="15.75" customHeight="1">
      <c r="A109" s="6"/>
      <c r="B109" s="27" t="s">
        <v>27</v>
      </c>
      <c r="C109" s="68">
        <v>126863</v>
      </c>
      <c r="D109" s="45"/>
      <c r="E109" s="48"/>
      <c r="F109" s="49"/>
    </row>
    <row r="110" spans="1:6" ht="15.75" customHeight="1">
      <c r="A110" s="6"/>
      <c r="B110" s="28" t="s">
        <v>28</v>
      </c>
      <c r="C110" s="68">
        <v>125834</v>
      </c>
      <c r="D110" s="45"/>
      <c r="E110" s="48"/>
      <c r="F110" s="49"/>
    </row>
    <row r="111" spans="1:6" ht="15.75" customHeight="1">
      <c r="A111" s="6"/>
      <c r="B111" s="16" t="s">
        <v>29</v>
      </c>
      <c r="C111" s="68">
        <v>35852</v>
      </c>
      <c r="D111" s="45"/>
      <c r="E111" s="48"/>
      <c r="F111" s="49"/>
    </row>
    <row r="112" spans="1:6" ht="15.75" customHeight="1">
      <c r="A112" s="6"/>
      <c r="B112" s="16" t="s">
        <v>30</v>
      </c>
      <c r="C112" s="68">
        <v>6608</v>
      </c>
      <c r="D112" s="45"/>
      <c r="E112" s="48"/>
      <c r="F112" s="49"/>
    </row>
    <row r="113" spans="1:5" ht="17.25" customHeight="1">
      <c r="A113" s="6"/>
      <c r="B113" s="89" t="s">
        <v>45</v>
      </c>
      <c r="C113" s="90"/>
      <c r="D113" s="32"/>
      <c r="E113" s="1"/>
    </row>
    <row r="114" spans="1:5" ht="31.5" customHeight="1">
      <c r="A114" s="29">
        <v>9</v>
      </c>
      <c r="B114" s="30" t="s">
        <v>46</v>
      </c>
      <c r="C114" s="76">
        <v>360962</v>
      </c>
      <c r="D114" s="32"/>
      <c r="E114" s="1"/>
    </row>
    <row r="115" spans="1:5" ht="17.25" customHeight="1">
      <c r="A115" s="6"/>
      <c r="B115" s="28" t="s">
        <v>47</v>
      </c>
      <c r="C115" s="76">
        <v>1588626</v>
      </c>
      <c r="D115" s="32"/>
      <c r="E115" s="1"/>
    </row>
    <row r="116" spans="1:5" ht="17.25" customHeight="1">
      <c r="A116" s="6"/>
      <c r="B116" s="28" t="s">
        <v>48</v>
      </c>
      <c r="C116" s="76">
        <v>1646133</v>
      </c>
      <c r="D116" s="32"/>
      <c r="E116" s="1"/>
    </row>
    <row r="117" spans="1:5" ht="17.25" customHeight="1">
      <c r="A117" s="6"/>
      <c r="B117" s="28" t="s">
        <v>49</v>
      </c>
      <c r="C117" s="76">
        <v>303455.48</v>
      </c>
      <c r="D117" s="32"/>
      <c r="E117" s="1"/>
    </row>
    <row r="118" spans="1:5" ht="17.25" customHeight="1">
      <c r="A118" s="6"/>
      <c r="B118" s="28" t="s">
        <v>19</v>
      </c>
      <c r="C118" s="76">
        <f>SUM(C120:C124)</f>
        <v>9103368</v>
      </c>
      <c r="D118" s="32"/>
      <c r="E118" s="1"/>
    </row>
    <row r="119" spans="1:5" ht="17.25" customHeight="1">
      <c r="A119" s="6"/>
      <c r="B119" s="28" t="s">
        <v>20</v>
      </c>
      <c r="C119" s="76"/>
      <c r="D119" s="32"/>
      <c r="E119" s="1"/>
    </row>
    <row r="120" spans="1:5" ht="17.25" customHeight="1">
      <c r="A120" s="6"/>
      <c r="B120" s="28" t="s">
        <v>82</v>
      </c>
      <c r="C120" s="76">
        <v>4344585</v>
      </c>
      <c r="D120" s="32"/>
      <c r="E120" s="1"/>
    </row>
    <row r="121" spans="1:5" ht="17.25" customHeight="1">
      <c r="A121" s="6"/>
      <c r="B121" s="28" t="s">
        <v>81</v>
      </c>
      <c r="C121" s="76">
        <v>951779</v>
      </c>
      <c r="D121" s="32"/>
      <c r="E121" s="1"/>
    </row>
    <row r="122" spans="1:5" ht="17.25" customHeight="1">
      <c r="A122" s="6"/>
      <c r="B122" s="28" t="s">
        <v>83</v>
      </c>
      <c r="C122" s="76">
        <v>829604</v>
      </c>
      <c r="D122" s="32"/>
      <c r="E122" s="1"/>
    </row>
    <row r="123" spans="1:5" ht="51" customHeight="1">
      <c r="A123" s="6"/>
      <c r="B123" s="80" t="s">
        <v>84</v>
      </c>
      <c r="C123" s="76">
        <v>2437146</v>
      </c>
      <c r="D123" s="32"/>
      <c r="E123" s="1"/>
    </row>
    <row r="124" spans="1:5" ht="26.25" customHeight="1">
      <c r="A124" s="6"/>
      <c r="B124" s="80" t="s">
        <v>85</v>
      </c>
      <c r="C124" s="84">
        <v>540254</v>
      </c>
      <c r="D124" s="32"/>
      <c r="E124" s="1"/>
    </row>
    <row r="125" spans="1:3" ht="15">
      <c r="A125" s="4"/>
      <c r="B125" s="4"/>
      <c r="C125" s="4"/>
    </row>
    <row r="126" spans="1:3" ht="15">
      <c r="A126" s="4"/>
      <c r="B126" s="4"/>
      <c r="C126" s="4"/>
    </row>
    <row r="127" spans="1:3" ht="15">
      <c r="A127" s="2"/>
      <c r="B127" s="75"/>
      <c r="C127" s="2"/>
    </row>
    <row r="128" spans="1:3" ht="12.75">
      <c r="A128" s="1"/>
      <c r="B128" s="1"/>
      <c r="C128" s="1"/>
    </row>
    <row r="130" spans="2:3" ht="12.75">
      <c r="B130" s="3"/>
      <c r="C130" s="3"/>
    </row>
  </sheetData>
  <sheetProtection/>
  <mergeCells count="5">
    <mergeCell ref="D14:E14"/>
    <mergeCell ref="B113:C113"/>
    <mergeCell ref="B2:C2"/>
    <mergeCell ref="B1:C1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2023-04-20T04:40:40Z</cp:lastPrinted>
  <dcterms:created xsi:type="dcterms:W3CDTF">2001-12-10T09:00:53Z</dcterms:created>
  <dcterms:modified xsi:type="dcterms:W3CDTF">2023-04-28T08:19:45Z</dcterms:modified>
  <cp:category/>
  <cp:version/>
  <cp:contentType/>
  <cp:contentStatus/>
</cp:coreProperties>
</file>