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2"/>
  <c r="C36"/>
  <c r="C31"/>
  <c r="C28"/>
  <c r="C24"/>
  <c r="C21"/>
  <c r="C12" l="1"/>
  <c r="C10" s="1"/>
  <c r="C92"/>
  <c r="C89" s="1"/>
  <c r="C82"/>
  <c r="C79" s="1"/>
  <c r="C72"/>
  <c r="C62"/>
  <c r="C59" s="1"/>
  <c r="C58" l="1"/>
  <c r="C69"/>
</calcChain>
</file>

<file path=xl/sharedStrings.xml><?xml version="1.0" encoding="utf-8"?>
<sst xmlns="http://schemas.openxmlformats.org/spreadsheetml/2006/main" count="101" uniqueCount="70">
  <si>
    <t xml:space="preserve">                                                   ОТЧЕТ</t>
  </si>
  <si>
    <t>об исполнении договора управления</t>
  </si>
  <si>
    <t xml:space="preserve">     по  Широтной 130к.2</t>
  </si>
  <si>
    <t xml:space="preserve"> за период 1.06.2021-31.05.2022г.   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</si>
  <si>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</si>
  <si>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</si>
  <si>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</si>
  <si>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</si>
  <si>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</si>
  <si>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</si>
  <si>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</si>
  <si>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</si>
  <si>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</si>
  <si>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</si>
  <si>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</si>
  <si>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</si>
  <si>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</si>
  <si>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</si>
  <si>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</si>
  <si>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</si>
  <si>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</si>
  <si>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</si>
  <si>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</si>
  <si>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</si>
  <si>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</si>
  <si>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</si>
  <si>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</si>
  <si>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</si>
  <si>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</si>
  <si>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</si>
  <si>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</si>
  <si>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</si>
  <si>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</si>
  <si>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</si>
  <si>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</si>
  <si>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 xml:space="preserve">Установка противоскользящего щетинистого покрытия </t>
  </si>
  <si>
    <t>Внутридомовая инженерная система отопления , горячего водоснабжения</t>
  </si>
  <si>
    <t>Замена трубопровода ГВС (подвал)</t>
  </si>
  <si>
    <t>Замена участка трубопровода ХГВС с проходом и установка полотенцесушителя, кв.29-33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</si>
  <si>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</si>
  <si>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</si>
  <si>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</si>
  <si>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</si>
  <si>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</si>
  <si>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 xml:space="preserve">Аварийно-ремонтное обслуживание канализационной системы </t>
  </si>
  <si>
    <t>Замена участка канализационного трубопровода (мусорокамера)</t>
  </si>
  <si>
    <t>Замена трубопровода КНС (подвал)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</si>
  <si>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</si>
  <si>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</si>
  <si>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</si>
  <si>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</si>
  <si>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</si>
  <si>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Окрашивание МАФ-ов,элементов детской площдаки, урн.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</si>
  <si>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</si>
  <si>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</si>
  <si>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</si>
  <si>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</si>
  <si>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</si>
  <si>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</si>
  <si>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</si>
  <si>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</si>
  <si>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</si>
  <si>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</si>
  <si>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</si>
  <si>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</si>
  <si>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</si>
  <si>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</si>
  <si>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     уборка земельного участка жилых и нежилых помещений</t>
  </si>
  <si>
    <t xml:space="preserve">Начислено на ЛС МКД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</si>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</sst>
</file>

<file path=xl/styles.xml><?xml version="1.0" encoding="utf-8"?>
<styleSheet xmlns="http://schemas.openxmlformats.org/spreadsheetml/2006/main">
  <numFmts count="1">
    <numFmt numFmtId="164" formatCode="d/m;@"/>
  </numFmts>
  <fonts count="20">
    <font>
      <sz val="8"/>
      <name val="Arial"/>
      <charset val="1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2" fontId="9" fillId="0" borderId="3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10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2" fontId="10" fillId="2" borderId="3" xfId="0" applyNumberFormat="1" applyFont="1" applyFill="1" applyBorder="1" applyAlignment="1">
      <alignment vertical="top" wrapText="1"/>
    </xf>
    <xf numFmtId="1" fontId="9" fillId="0" borderId="5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justify"/>
    </xf>
    <xf numFmtId="0" fontId="6" fillId="0" borderId="2" xfId="0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justify" wrapText="1"/>
    </xf>
    <xf numFmtId="2" fontId="1" fillId="0" borderId="0" xfId="0" applyNumberFormat="1" applyFont="1" applyBorder="1"/>
    <xf numFmtId="0" fontId="17" fillId="0" borderId="2" xfId="0" applyFont="1" applyBorder="1" applyAlignment="1">
      <alignment horizontal="left"/>
    </xf>
    <xf numFmtId="0" fontId="18" fillId="0" borderId="0" xfId="0" applyFont="1"/>
    <xf numFmtId="1" fontId="18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3" fontId="2" fillId="0" borderId="2" xfId="0" applyNumberFormat="1" applyFont="1" applyBorder="1"/>
    <xf numFmtId="0" fontId="19" fillId="0" borderId="2" xfId="0" applyFont="1" applyBorder="1"/>
    <xf numFmtId="1" fontId="16" fillId="0" borderId="4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5" fillId="0" borderId="4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justify" wrapText="1"/>
    </xf>
    <xf numFmtId="1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topLeftCell="A76" workbookViewId="0">
      <selection activeCell="F98" sqref="F98"/>
    </sheetView>
  </sheetViews>
  <sheetFormatPr defaultRowHeight="10.199999999999999"/>
  <cols>
    <col min="1" max="1" width="5.28515625" customWidth="1"/>
    <col min="2" max="2" width="72.85546875" customWidth="1"/>
    <col min="3" max="3" width="26.1406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5.6">
      <c r="A1" s="1"/>
      <c r="B1" s="92" t="s">
        <v>0</v>
      </c>
      <c r="C1" s="92"/>
    </row>
    <row r="2" spans="1:8" ht="15">
      <c r="A2" s="1"/>
      <c r="B2" s="93" t="s">
        <v>1</v>
      </c>
      <c r="C2" s="93"/>
    </row>
    <row r="3" spans="1:8" ht="15">
      <c r="A3" s="1"/>
      <c r="B3" s="93" t="s">
        <v>2</v>
      </c>
      <c r="C3" s="93"/>
    </row>
    <row r="4" spans="1:8" ht="15">
      <c r="A4" s="1"/>
      <c r="B4" s="93" t="s">
        <v>3</v>
      </c>
      <c r="C4" s="93"/>
    </row>
    <row r="5" spans="1:8" ht="13.2">
      <c r="A5" s="1"/>
      <c r="B5" s="2"/>
      <c r="C5" s="2"/>
    </row>
    <row r="6" spans="1:8" ht="27" customHeight="1">
      <c r="A6" s="3" t="s">
        <v>4</v>
      </c>
      <c r="B6" s="3" t="s">
        <v>5</v>
      </c>
      <c r="C6" s="4" t="s">
        <v>6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20.399999999999999" customHeight="1">
      <c r="A8" s="9">
        <v>1</v>
      </c>
      <c r="B8" s="10" t="s">
        <v>7</v>
      </c>
      <c r="C8" s="11">
        <v>0</v>
      </c>
      <c r="D8" s="5"/>
      <c r="E8" s="6"/>
    </row>
    <row r="9" spans="1:8" ht="18" customHeight="1">
      <c r="A9" s="9">
        <v>2</v>
      </c>
      <c r="B9" s="10" t="s">
        <v>68</v>
      </c>
      <c r="C9" s="59">
        <v>769826</v>
      </c>
      <c r="D9" s="71"/>
      <c r="E9" s="6"/>
    </row>
    <row r="10" spans="1:8" ht="16.8" customHeight="1">
      <c r="A10" s="9">
        <v>3</v>
      </c>
      <c r="B10" s="10" t="s">
        <v>8</v>
      </c>
      <c r="C10" s="59">
        <f>SUM(C12)</f>
        <v>742702.28</v>
      </c>
      <c r="D10" s="72"/>
      <c r="E10" s="6"/>
    </row>
    <row r="11" spans="1:8" ht="16.2" customHeight="1">
      <c r="A11" s="12"/>
      <c r="B11" s="13" t="s">
        <v>9</v>
      </c>
      <c r="C11" s="59"/>
      <c r="D11" s="72"/>
      <c r="E11" s="6"/>
    </row>
    <row r="12" spans="1:8" ht="22.2" customHeight="1">
      <c r="A12" s="14"/>
      <c r="B12" s="15" t="s">
        <v>10</v>
      </c>
      <c r="C12" s="73">
        <f>SUM(C14,C21,C24,C28,C31,C35,C36)</f>
        <v>742702.28</v>
      </c>
      <c r="D12" s="72"/>
      <c r="E12" s="6"/>
    </row>
    <row r="13" spans="1:8" ht="19.5" customHeight="1">
      <c r="A13" s="14"/>
      <c r="B13" s="15" t="s">
        <v>9</v>
      </c>
      <c r="C13" s="73"/>
      <c r="D13" s="5"/>
      <c r="E13" s="6"/>
    </row>
    <row r="14" spans="1:8" ht="14.25" customHeight="1">
      <c r="A14" s="14">
        <v>1</v>
      </c>
      <c r="B14" s="16" t="s">
        <v>11</v>
      </c>
      <c r="C14" s="59">
        <f>SUM(C15,C20)</f>
        <v>197868</v>
      </c>
      <c r="D14" s="87"/>
      <c r="E14" s="88"/>
    </row>
    <row r="15" spans="1:8" ht="18" customHeight="1">
      <c r="A15" s="14"/>
      <c r="B15" s="17" t="s">
        <v>67</v>
      </c>
      <c r="C15" s="59">
        <v>165501</v>
      </c>
      <c r="D15" s="18"/>
      <c r="E15" s="19"/>
      <c r="F15" s="20"/>
      <c r="G15" s="20"/>
      <c r="H15" s="21"/>
    </row>
    <row r="16" spans="1:8" ht="15" customHeight="1">
      <c r="A16" s="14"/>
      <c r="B16" s="17" t="s">
        <v>12</v>
      </c>
      <c r="C16" s="60"/>
      <c r="D16" s="18"/>
      <c r="E16" s="19"/>
    </row>
    <row r="17" spans="1:13" ht="15" customHeight="1">
      <c r="A17" s="14"/>
      <c r="B17" s="22" t="s">
        <v>13</v>
      </c>
      <c r="C17" s="83"/>
      <c r="D17" s="64"/>
      <c r="E17" s="19"/>
    </row>
    <row r="18" spans="1:13" ht="15" customHeight="1">
      <c r="A18" s="14"/>
      <c r="B18" s="22" t="s">
        <v>14</v>
      </c>
      <c r="C18" s="60">
        <v>3499.8</v>
      </c>
      <c r="D18" s="23"/>
      <c r="E18" s="19"/>
    </row>
    <row r="19" spans="1:13" ht="15" customHeight="1">
      <c r="A19" s="14"/>
      <c r="B19" s="17" t="s">
        <v>15</v>
      </c>
      <c r="C19" s="60"/>
      <c r="D19" s="24"/>
      <c r="E19" s="25"/>
      <c r="F19" s="26"/>
    </row>
    <row r="20" spans="1:13" ht="16.5" customHeight="1">
      <c r="A20" s="14" t="s">
        <v>16</v>
      </c>
      <c r="B20" s="17" t="s">
        <v>17</v>
      </c>
      <c r="C20" s="59">
        <v>32367</v>
      </c>
      <c r="D20" s="24"/>
      <c r="E20" s="27"/>
      <c r="F20" s="26"/>
    </row>
    <row r="21" spans="1:13" ht="18.75" customHeight="1">
      <c r="A21" s="57">
        <v>2</v>
      </c>
      <c r="B21" s="58" t="s">
        <v>18</v>
      </c>
      <c r="C21" s="84">
        <f>SUM(C22:C23)</f>
        <v>88327</v>
      </c>
      <c r="D21" s="87"/>
      <c r="E21" s="88"/>
      <c r="F21" s="26"/>
    </row>
    <row r="22" spans="1:13" ht="21" customHeight="1">
      <c r="A22" s="57"/>
      <c r="B22" s="58" t="s">
        <v>19</v>
      </c>
      <c r="C22" s="73">
        <v>85005</v>
      </c>
      <c r="D22" s="18"/>
      <c r="E22" s="19"/>
      <c r="F22" s="6"/>
    </row>
    <row r="23" spans="1:13" ht="20.25" customHeight="1">
      <c r="A23" s="57"/>
      <c r="B23" s="58" t="s">
        <v>20</v>
      </c>
      <c r="C23" s="59">
        <v>3322</v>
      </c>
      <c r="D23" s="29"/>
      <c r="E23" s="69"/>
      <c r="F23" s="70"/>
      <c r="G23" s="65"/>
      <c r="J23" s="68"/>
      <c r="M23" s="68"/>
    </row>
    <row r="24" spans="1:13" ht="35.25" customHeight="1">
      <c r="A24" s="28">
        <v>3</v>
      </c>
      <c r="B24" s="17" t="s">
        <v>21</v>
      </c>
      <c r="C24" s="59">
        <f>SUM(C25:C27)</f>
        <v>139849</v>
      </c>
      <c r="D24" s="5"/>
      <c r="E24" s="66"/>
      <c r="F24" s="67"/>
      <c r="G24" s="65"/>
      <c r="I24" s="31"/>
    </row>
    <row r="25" spans="1:13" ht="19.8" customHeight="1">
      <c r="A25" s="28"/>
      <c r="B25" s="32" t="s">
        <v>22</v>
      </c>
      <c r="C25" s="59">
        <v>133099</v>
      </c>
      <c r="D25" s="5"/>
      <c r="E25" s="30"/>
      <c r="F25" s="26"/>
      <c r="I25" s="31"/>
    </row>
    <row r="26" spans="1:13" ht="23.25" customHeight="1">
      <c r="A26" s="28"/>
      <c r="B26" s="33" t="s">
        <v>23</v>
      </c>
      <c r="C26" s="85"/>
      <c r="D26" s="5"/>
      <c r="E26" s="30"/>
      <c r="F26" s="26"/>
      <c r="I26" s="31"/>
    </row>
    <row r="27" spans="1:13" ht="23.25" customHeight="1">
      <c r="A27" s="28"/>
      <c r="B27" s="17" t="s">
        <v>24</v>
      </c>
      <c r="C27" s="86">
        <v>6750</v>
      </c>
      <c r="D27" s="5"/>
      <c r="E27" s="6"/>
      <c r="F27" s="6"/>
    </row>
    <row r="28" spans="1:13" ht="24" customHeight="1">
      <c r="A28" s="57">
        <v>4</v>
      </c>
      <c r="B28" s="58" t="s">
        <v>25</v>
      </c>
      <c r="C28" s="59">
        <f>SUM(C29:C30)</f>
        <v>99173</v>
      </c>
      <c r="D28" s="5"/>
      <c r="E28" s="6"/>
      <c r="F28" s="26"/>
    </row>
    <row r="29" spans="1:13" ht="22.5" customHeight="1">
      <c r="A29" s="57"/>
      <c r="B29" s="58" t="s">
        <v>26</v>
      </c>
      <c r="C29" s="59">
        <v>91344</v>
      </c>
      <c r="D29" s="5"/>
      <c r="E29" s="6"/>
      <c r="F29" s="6"/>
    </row>
    <row r="30" spans="1:13" ht="23.25" customHeight="1">
      <c r="A30" s="57"/>
      <c r="B30" s="58" t="s">
        <v>27</v>
      </c>
      <c r="C30" s="59">
        <v>7829</v>
      </c>
      <c r="D30" s="5"/>
      <c r="E30" s="6"/>
    </row>
    <row r="31" spans="1:13" ht="18.75" customHeight="1">
      <c r="A31" s="57">
        <v>5</v>
      </c>
      <c r="B31" s="58" t="s">
        <v>28</v>
      </c>
      <c r="C31" s="59">
        <f>SUM(C32:C34)</f>
        <v>73708</v>
      </c>
      <c r="D31" s="5"/>
      <c r="E31" s="6"/>
    </row>
    <row r="32" spans="1:13" ht="18.75" customHeight="1">
      <c r="A32" s="57"/>
      <c r="B32" s="58" t="s">
        <v>29</v>
      </c>
      <c r="C32" s="59">
        <v>2030</v>
      </c>
      <c r="D32" s="5"/>
      <c r="E32" s="6"/>
    </row>
    <row r="33" spans="1:5" ht="18.75" customHeight="1">
      <c r="A33" s="57"/>
      <c r="B33" s="58" t="s">
        <v>30</v>
      </c>
      <c r="C33" s="85">
        <v>71506</v>
      </c>
      <c r="D33" s="5"/>
      <c r="E33" s="6"/>
    </row>
    <row r="34" spans="1:5" ht="18.75" customHeight="1">
      <c r="A34" s="57"/>
      <c r="B34" s="58" t="s">
        <v>31</v>
      </c>
      <c r="C34" s="59">
        <v>172</v>
      </c>
      <c r="D34" s="5"/>
      <c r="E34" s="6"/>
    </row>
    <row r="35" spans="1:5" ht="18.75" customHeight="1">
      <c r="A35" s="57">
        <v>6</v>
      </c>
      <c r="B35" s="58" t="s">
        <v>32</v>
      </c>
      <c r="C35" s="59">
        <v>8775</v>
      </c>
      <c r="D35" s="5"/>
      <c r="E35" s="6"/>
    </row>
    <row r="36" spans="1:5" ht="22.2" customHeight="1">
      <c r="A36" s="28"/>
      <c r="B36" s="15" t="s">
        <v>33</v>
      </c>
      <c r="C36" s="62">
        <f>SUM(C39:C57)</f>
        <v>135002.28</v>
      </c>
      <c r="D36" s="5"/>
      <c r="E36" s="63"/>
    </row>
    <row r="37" spans="1:5" ht="20.25" customHeight="1">
      <c r="A37" s="28"/>
      <c r="B37" s="15" t="s">
        <v>9</v>
      </c>
      <c r="C37" s="59"/>
      <c r="D37" s="5"/>
      <c r="E37" s="6"/>
    </row>
    <row r="38" spans="1:5" ht="31.2">
      <c r="A38" s="34">
        <v>1</v>
      </c>
      <c r="B38" s="35" t="s">
        <v>34</v>
      </c>
      <c r="C38" s="60"/>
      <c r="D38" s="5"/>
      <c r="E38" s="6"/>
    </row>
    <row r="39" spans="1:5" ht="22.2" customHeight="1">
      <c r="A39" s="36"/>
      <c r="B39" s="37" t="s">
        <v>35</v>
      </c>
      <c r="C39" s="74">
        <v>1973.76</v>
      </c>
      <c r="D39" s="5"/>
      <c r="E39" s="6"/>
    </row>
    <row r="40" spans="1:5" ht="31.2">
      <c r="A40" s="34">
        <v>2</v>
      </c>
      <c r="B40" s="35" t="s">
        <v>36</v>
      </c>
      <c r="C40" s="75"/>
      <c r="D40" s="5"/>
      <c r="E40" s="6"/>
    </row>
    <row r="41" spans="1:5" ht="15.6">
      <c r="A41" s="36"/>
      <c r="B41" s="22" t="s">
        <v>37</v>
      </c>
      <c r="C41" s="60">
        <v>971.1</v>
      </c>
      <c r="D41" s="5"/>
      <c r="E41" s="6"/>
    </row>
    <row r="42" spans="1:5" ht="31.2">
      <c r="A42" s="36"/>
      <c r="B42" s="22" t="s">
        <v>38</v>
      </c>
      <c r="C42" s="60">
        <v>25182</v>
      </c>
      <c r="D42" s="5"/>
      <c r="E42" s="6"/>
    </row>
    <row r="43" spans="1:5" ht="31.2">
      <c r="A43" s="34">
        <v>3</v>
      </c>
      <c r="B43" s="35" t="s">
        <v>39</v>
      </c>
      <c r="C43" s="61"/>
      <c r="D43" s="5"/>
      <c r="E43" s="6"/>
    </row>
    <row r="44" spans="1:5" ht="46.8">
      <c r="A44" s="34">
        <v>4</v>
      </c>
      <c r="B44" s="35" t="s">
        <v>40</v>
      </c>
      <c r="C44" s="60"/>
      <c r="D44" s="5"/>
      <c r="E44" s="6"/>
    </row>
    <row r="45" spans="1:5" ht="31.2">
      <c r="A45" s="34">
        <v>5</v>
      </c>
      <c r="B45" s="35" t="s">
        <v>41</v>
      </c>
      <c r="C45" s="60"/>
      <c r="D45" s="5"/>
      <c r="E45" s="6"/>
    </row>
    <row r="46" spans="1:5" ht="62.4">
      <c r="A46" s="34">
        <v>6</v>
      </c>
      <c r="B46" s="35" t="s">
        <v>42</v>
      </c>
      <c r="C46" s="60"/>
      <c r="D46" s="5"/>
      <c r="E46" s="6"/>
    </row>
    <row r="47" spans="1:5" ht="31.2">
      <c r="A47" s="34">
        <v>7</v>
      </c>
      <c r="B47" s="35" t="s">
        <v>43</v>
      </c>
      <c r="C47" s="76"/>
      <c r="D47" s="5"/>
      <c r="E47" s="6"/>
    </row>
    <row r="48" spans="1:5" ht="50.4" customHeight="1">
      <c r="A48" s="34">
        <v>8</v>
      </c>
      <c r="B48" s="35" t="s">
        <v>69</v>
      </c>
      <c r="C48" s="76"/>
      <c r="D48" s="5"/>
      <c r="E48" s="6"/>
    </row>
    <row r="49" spans="1:6" ht="31.2">
      <c r="A49" s="34">
        <v>9</v>
      </c>
      <c r="B49" s="35" t="s">
        <v>44</v>
      </c>
      <c r="C49" s="76"/>
      <c r="D49" s="5"/>
      <c r="E49" s="6"/>
    </row>
    <row r="50" spans="1:6" ht="31.2">
      <c r="A50" s="36"/>
      <c r="B50" s="22" t="s">
        <v>45</v>
      </c>
      <c r="C50" s="74">
        <v>4974</v>
      </c>
      <c r="D50" s="5"/>
      <c r="E50" s="6"/>
    </row>
    <row r="51" spans="1:6" ht="15.6">
      <c r="A51" s="36"/>
      <c r="B51" s="22" t="s">
        <v>46</v>
      </c>
      <c r="C51" s="74">
        <v>93977</v>
      </c>
      <c r="D51" s="5"/>
      <c r="E51" s="6"/>
    </row>
    <row r="52" spans="1:6" ht="65.400000000000006" customHeight="1">
      <c r="A52" s="34">
        <v>10</v>
      </c>
      <c r="B52" s="35" t="s">
        <v>47</v>
      </c>
      <c r="C52" s="75"/>
      <c r="D52" s="5"/>
      <c r="E52" s="6"/>
    </row>
    <row r="53" spans="1:6" ht="64.2" customHeight="1">
      <c r="A53" s="34">
        <v>11</v>
      </c>
      <c r="B53" s="35" t="s">
        <v>48</v>
      </c>
      <c r="C53" s="75"/>
      <c r="D53" s="5"/>
      <c r="E53" s="6"/>
    </row>
    <row r="54" spans="1:6" ht="46.8">
      <c r="A54" s="34">
        <v>12</v>
      </c>
      <c r="B54" s="35" t="s">
        <v>49</v>
      </c>
      <c r="C54" s="75"/>
      <c r="D54" s="5"/>
      <c r="E54" s="6"/>
    </row>
    <row r="55" spans="1:6" ht="62.4">
      <c r="A55" s="34">
        <v>13</v>
      </c>
      <c r="B55" s="35" t="s">
        <v>50</v>
      </c>
      <c r="C55" s="76"/>
      <c r="D55" s="5"/>
      <c r="E55" s="6"/>
    </row>
    <row r="56" spans="1:6" ht="15.6">
      <c r="A56" s="34">
        <v>14</v>
      </c>
      <c r="B56" s="35" t="s">
        <v>51</v>
      </c>
      <c r="C56" s="76"/>
      <c r="D56" s="5"/>
      <c r="E56" s="6"/>
    </row>
    <row r="57" spans="1:6" ht="22.2" customHeight="1">
      <c r="A57" s="38"/>
      <c r="B57" s="39" t="s">
        <v>52</v>
      </c>
      <c r="C57" s="76">
        <v>7924.42</v>
      </c>
      <c r="D57" s="5"/>
      <c r="E57" s="6"/>
    </row>
    <row r="58" spans="1:6" ht="31.5" customHeight="1">
      <c r="A58" s="9">
        <v>4</v>
      </c>
      <c r="B58" s="40" t="s">
        <v>53</v>
      </c>
      <c r="C58" s="77">
        <f>SUM(C8+C9-C10)</f>
        <v>27123.719999999972</v>
      </c>
      <c r="D58" s="5"/>
      <c r="E58" s="6"/>
    </row>
    <row r="59" spans="1:6" ht="30.6" customHeight="1">
      <c r="A59" s="9">
        <v>5</v>
      </c>
      <c r="B59" s="40" t="s">
        <v>54</v>
      </c>
      <c r="C59" s="78">
        <f>SUM(C61,C62)</f>
        <v>0</v>
      </c>
      <c r="D59" s="41"/>
      <c r="E59" s="42"/>
      <c r="F59" s="43"/>
    </row>
    <row r="60" spans="1:6" ht="18.75" customHeight="1">
      <c r="A60" s="44"/>
      <c r="B60" s="45" t="s">
        <v>9</v>
      </c>
      <c r="C60" s="79"/>
      <c r="D60" s="41"/>
      <c r="E60" s="46"/>
      <c r="F60" s="47"/>
    </row>
    <row r="61" spans="1:6" ht="24.75" customHeight="1">
      <c r="A61" s="14"/>
      <c r="B61" s="48" t="s">
        <v>55</v>
      </c>
      <c r="C61" s="59">
        <v>0</v>
      </c>
      <c r="D61" s="41"/>
      <c r="E61" s="46"/>
      <c r="F61" s="47"/>
    </row>
    <row r="62" spans="1:6" ht="24.75" customHeight="1">
      <c r="A62" s="14"/>
      <c r="B62" s="48" t="s">
        <v>56</v>
      </c>
      <c r="C62" s="80">
        <f>SUM(C64:C68)</f>
        <v>0</v>
      </c>
      <c r="D62" s="41"/>
      <c r="E62" s="46"/>
      <c r="F62" s="47"/>
    </row>
    <row r="63" spans="1:6" ht="17.25" customHeight="1">
      <c r="A63" s="14"/>
      <c r="B63" s="45" t="s">
        <v>9</v>
      </c>
      <c r="C63" s="81"/>
      <c r="D63" s="41"/>
      <c r="E63" s="46"/>
      <c r="F63" s="47"/>
    </row>
    <row r="64" spans="1:6" ht="17.25" customHeight="1">
      <c r="A64" s="14"/>
      <c r="B64" s="49" t="s">
        <v>57</v>
      </c>
      <c r="C64" s="80">
        <v>0</v>
      </c>
      <c r="D64" s="41"/>
      <c r="E64" s="46"/>
      <c r="F64" s="47"/>
    </row>
    <row r="65" spans="1:6" ht="17.25" customHeight="1">
      <c r="A65" s="14"/>
      <c r="B65" s="49" t="s">
        <v>58</v>
      </c>
      <c r="C65" s="80">
        <v>0</v>
      </c>
      <c r="D65" s="41"/>
      <c r="E65" s="46"/>
      <c r="F65" s="47"/>
    </row>
    <row r="66" spans="1:6" ht="17.25" customHeight="1">
      <c r="A66" s="14"/>
      <c r="B66" s="48" t="s">
        <v>59</v>
      </c>
      <c r="C66" s="80">
        <v>0</v>
      </c>
      <c r="D66" s="41"/>
      <c r="E66" s="46"/>
      <c r="F66" s="47"/>
    </row>
    <row r="67" spans="1:6" ht="17.25" customHeight="1">
      <c r="A67" s="14"/>
      <c r="B67" s="45" t="s">
        <v>60</v>
      </c>
      <c r="C67" s="80">
        <v>0</v>
      </c>
      <c r="D67" s="41"/>
      <c r="E67" s="46"/>
      <c r="F67" s="47"/>
    </row>
    <row r="68" spans="1:6" ht="17.25" customHeight="1">
      <c r="A68" s="14"/>
      <c r="B68" s="45" t="s">
        <v>61</v>
      </c>
      <c r="C68" s="80">
        <v>0</v>
      </c>
      <c r="D68" s="41"/>
      <c r="E68" s="46"/>
      <c r="F68" s="47"/>
    </row>
    <row r="69" spans="1:6" ht="33" customHeight="1">
      <c r="A69" s="9">
        <v>6</v>
      </c>
      <c r="B69" s="48" t="s">
        <v>62</v>
      </c>
      <c r="C69" s="80">
        <f>SUM(C71:C72)</f>
        <v>1897482</v>
      </c>
      <c r="D69" s="41"/>
      <c r="E69" s="42"/>
      <c r="F69" s="43"/>
    </row>
    <row r="70" spans="1:6" ht="17.25" customHeight="1">
      <c r="A70" s="14"/>
      <c r="B70" s="45" t="s">
        <v>9</v>
      </c>
      <c r="C70" s="81"/>
      <c r="D70" s="41"/>
      <c r="E70" s="46"/>
      <c r="F70" s="47"/>
    </row>
    <row r="71" spans="1:6" ht="17.25" customHeight="1">
      <c r="A71" s="14"/>
      <c r="B71" s="48" t="s">
        <v>55</v>
      </c>
      <c r="C71" s="80">
        <v>1127655</v>
      </c>
      <c r="D71" s="41"/>
      <c r="E71" s="46"/>
      <c r="F71" s="47"/>
    </row>
    <row r="72" spans="1:6" ht="17.25" customHeight="1">
      <c r="A72" s="14"/>
      <c r="B72" s="48" t="s">
        <v>56</v>
      </c>
      <c r="C72" s="80">
        <f>SUM(C74:C78)</f>
        <v>769827</v>
      </c>
      <c r="D72" s="41"/>
      <c r="E72" s="46"/>
      <c r="F72" s="47"/>
    </row>
    <row r="73" spans="1:6" ht="17.25" customHeight="1">
      <c r="A73" s="14"/>
      <c r="B73" s="45" t="s">
        <v>9</v>
      </c>
      <c r="C73" s="80"/>
      <c r="D73" s="41"/>
      <c r="E73" s="46"/>
      <c r="F73" s="47"/>
    </row>
    <row r="74" spans="1:6" ht="17.25" customHeight="1">
      <c r="A74" s="14"/>
      <c r="B74" s="49" t="s">
        <v>57</v>
      </c>
      <c r="C74" s="80">
        <v>544394</v>
      </c>
      <c r="D74" s="41"/>
      <c r="E74" s="46"/>
      <c r="F74" s="47"/>
    </row>
    <row r="75" spans="1:6" ht="17.25" customHeight="1">
      <c r="A75" s="14"/>
      <c r="B75" s="49" t="s">
        <v>58</v>
      </c>
      <c r="C75" s="80">
        <v>79413</v>
      </c>
      <c r="D75" s="41"/>
      <c r="E75" s="46"/>
      <c r="F75" s="47"/>
    </row>
    <row r="76" spans="1:6" ht="17.25" customHeight="1">
      <c r="A76" s="14"/>
      <c r="B76" s="48" t="s">
        <v>59</v>
      </c>
      <c r="C76" s="80">
        <v>99173</v>
      </c>
      <c r="D76" s="41"/>
      <c r="E76" s="46"/>
      <c r="F76" s="47"/>
    </row>
    <row r="77" spans="1:6" ht="17.25" customHeight="1">
      <c r="A77" s="14"/>
      <c r="B77" s="45" t="s">
        <v>60</v>
      </c>
      <c r="C77" s="80">
        <v>37326</v>
      </c>
      <c r="D77" s="41"/>
      <c r="E77" s="46"/>
      <c r="F77" s="47"/>
    </row>
    <row r="78" spans="1:6" ht="17.25" customHeight="1">
      <c r="A78" s="14"/>
      <c r="B78" s="45" t="s">
        <v>61</v>
      </c>
      <c r="C78" s="80">
        <v>9521</v>
      </c>
      <c r="D78" s="41"/>
      <c r="E78" s="46"/>
      <c r="F78" s="47"/>
    </row>
    <row r="79" spans="1:6" ht="25.8" customHeight="1">
      <c r="A79" s="9">
        <v>7</v>
      </c>
      <c r="B79" s="48" t="s">
        <v>63</v>
      </c>
      <c r="C79" s="80">
        <f>SUM(C81:C82)</f>
        <v>1727696</v>
      </c>
      <c r="D79" s="41"/>
      <c r="E79" s="42"/>
      <c r="F79" s="43"/>
    </row>
    <row r="80" spans="1:6" ht="17.25" customHeight="1">
      <c r="A80" s="9"/>
      <c r="B80" s="45" t="s">
        <v>9</v>
      </c>
      <c r="C80" s="81"/>
      <c r="D80" s="41"/>
      <c r="E80" s="46"/>
      <c r="F80" s="47"/>
    </row>
    <row r="81" spans="1:6" ht="17.25" customHeight="1">
      <c r="A81" s="14"/>
      <c r="B81" s="48" t="s">
        <v>55</v>
      </c>
      <c r="C81" s="80">
        <v>1013047</v>
      </c>
      <c r="D81" s="41"/>
      <c r="E81" s="46"/>
      <c r="F81" s="47"/>
    </row>
    <row r="82" spans="1:6" ht="17.25" customHeight="1">
      <c r="A82" s="14"/>
      <c r="B82" s="48" t="s">
        <v>56</v>
      </c>
      <c r="C82" s="80">
        <f>SUM(C84:C88)</f>
        <v>714649</v>
      </c>
      <c r="D82" s="41"/>
      <c r="E82" s="46"/>
      <c r="F82" s="47"/>
    </row>
    <row r="83" spans="1:6" ht="17.25" customHeight="1">
      <c r="A83" s="14"/>
      <c r="B83" s="45" t="s">
        <v>9</v>
      </c>
      <c r="C83" s="80"/>
      <c r="D83" s="41"/>
      <c r="E83" s="46"/>
      <c r="F83" s="47"/>
    </row>
    <row r="84" spans="1:6" ht="17.25" customHeight="1">
      <c r="A84" s="14"/>
      <c r="B84" s="49" t="s">
        <v>57</v>
      </c>
      <c r="C84" s="80">
        <v>493622</v>
      </c>
      <c r="D84" s="41"/>
      <c r="E84" s="46"/>
      <c r="F84" s="47"/>
    </row>
    <row r="85" spans="1:6" ht="17.25" customHeight="1">
      <c r="A85" s="14"/>
      <c r="B85" s="49" t="s">
        <v>58</v>
      </c>
      <c r="C85" s="80">
        <v>71816</v>
      </c>
      <c r="D85" s="41"/>
      <c r="E85" s="46"/>
      <c r="F85" s="47"/>
    </row>
    <row r="86" spans="1:6" ht="17.25" customHeight="1">
      <c r="A86" s="14"/>
      <c r="B86" s="48" t="s">
        <v>59</v>
      </c>
      <c r="C86" s="80">
        <v>89705</v>
      </c>
      <c r="D86" s="41"/>
      <c r="E86" s="46"/>
      <c r="F86" s="47"/>
    </row>
    <row r="87" spans="1:6" ht="17.25" customHeight="1">
      <c r="A87" s="14"/>
      <c r="B87" s="45" t="s">
        <v>60</v>
      </c>
      <c r="C87" s="80">
        <v>32002</v>
      </c>
      <c r="D87" s="41"/>
      <c r="E87" s="46"/>
      <c r="F87" s="47"/>
    </row>
    <row r="88" spans="1:6" ht="17.25" customHeight="1">
      <c r="A88" s="14"/>
      <c r="B88" s="45" t="s">
        <v>61</v>
      </c>
      <c r="C88" s="80">
        <v>27504</v>
      </c>
      <c r="D88" s="41"/>
      <c r="E88" s="46"/>
      <c r="F88" s="47"/>
    </row>
    <row r="89" spans="1:6" ht="34.5" customHeight="1">
      <c r="A89" s="9">
        <v>8</v>
      </c>
      <c r="B89" s="48" t="s">
        <v>64</v>
      </c>
      <c r="C89" s="82">
        <f>SUM(C91:C92)</f>
        <v>2232175</v>
      </c>
      <c r="D89" s="41"/>
      <c r="E89" s="46"/>
      <c r="F89" s="43"/>
    </row>
    <row r="90" spans="1:6" ht="17.25" customHeight="1">
      <c r="A90" s="14"/>
      <c r="B90" s="45" t="s">
        <v>9</v>
      </c>
      <c r="C90" s="80"/>
      <c r="D90" s="41"/>
      <c r="E90" s="46"/>
      <c r="F90" s="47"/>
    </row>
    <row r="91" spans="1:6" ht="17.25" customHeight="1">
      <c r="A91" s="14"/>
      <c r="B91" s="48" t="s">
        <v>55</v>
      </c>
      <c r="C91" s="80">
        <v>1614924</v>
      </c>
      <c r="D91" s="41"/>
      <c r="E91" s="46"/>
      <c r="F91" s="47"/>
    </row>
    <row r="92" spans="1:6" ht="17.25" customHeight="1">
      <c r="A92" s="14"/>
      <c r="B92" s="48" t="s">
        <v>56</v>
      </c>
      <c r="C92" s="80">
        <f>SUM(C94:C98)</f>
        <v>617251</v>
      </c>
      <c r="D92" s="41"/>
      <c r="E92" s="46"/>
      <c r="F92" s="47"/>
    </row>
    <row r="93" spans="1:6" ht="17.25" customHeight="1">
      <c r="A93" s="14"/>
      <c r="B93" s="45" t="s">
        <v>9</v>
      </c>
      <c r="C93" s="80"/>
      <c r="D93" s="41"/>
      <c r="E93" s="46"/>
      <c r="F93" s="47"/>
    </row>
    <row r="94" spans="1:6" ht="17.25" customHeight="1">
      <c r="A94" s="14"/>
      <c r="B94" s="49" t="s">
        <v>57</v>
      </c>
      <c r="C94" s="80">
        <v>650867</v>
      </c>
      <c r="D94" s="41"/>
      <c r="E94" s="46"/>
      <c r="F94" s="47"/>
    </row>
    <row r="95" spans="1:6" ht="17.25" customHeight="1">
      <c r="A95" s="14"/>
      <c r="B95" s="49" t="s">
        <v>58</v>
      </c>
      <c r="C95" s="80">
        <v>96813</v>
      </c>
      <c r="D95" s="41"/>
      <c r="E95" s="46"/>
      <c r="F95" s="47"/>
    </row>
    <row r="96" spans="1:6" ht="17.25" customHeight="1">
      <c r="A96" s="14"/>
      <c r="B96" s="48" t="s">
        <v>59</v>
      </c>
      <c r="C96" s="80">
        <v>120426</v>
      </c>
      <c r="D96" s="41"/>
      <c r="E96" s="46"/>
      <c r="F96" s="47"/>
    </row>
    <row r="97" spans="1:6" ht="17.25" customHeight="1">
      <c r="A97" s="14"/>
      <c r="B97" s="45" t="s">
        <v>60</v>
      </c>
      <c r="C97" s="80">
        <v>42763</v>
      </c>
      <c r="D97" s="41"/>
      <c r="E97" s="46"/>
      <c r="F97" s="47"/>
    </row>
    <row r="98" spans="1:6" ht="17.25" customHeight="1">
      <c r="A98" s="14"/>
      <c r="B98" s="45" t="s">
        <v>61</v>
      </c>
      <c r="C98" s="80">
        <v>-293618</v>
      </c>
      <c r="D98" s="41"/>
      <c r="E98" s="46"/>
      <c r="F98" s="47"/>
    </row>
    <row r="99" spans="1:6" ht="0.6" customHeight="1">
      <c r="A99" s="14"/>
      <c r="B99" s="89" t="s">
        <v>65</v>
      </c>
      <c r="C99" s="90"/>
      <c r="D99" s="5"/>
      <c r="E99" s="6"/>
    </row>
    <row r="100" spans="1:6" ht="36.6" hidden="1" customHeight="1">
      <c r="A100" s="9">
        <v>9</v>
      </c>
      <c r="B100" s="50" t="s">
        <v>66</v>
      </c>
      <c r="C100" s="51">
        <v>0</v>
      </c>
      <c r="D100" s="5"/>
      <c r="E100" s="6"/>
    </row>
    <row r="101" spans="1:6" ht="16.8" hidden="1" customHeight="1">
      <c r="A101" s="14"/>
      <c r="B101" s="52"/>
      <c r="C101" s="53"/>
      <c r="D101" s="5"/>
      <c r="E101" s="6"/>
    </row>
    <row r="102" spans="1:6" ht="16.8" hidden="1" customHeight="1">
      <c r="A102" s="14"/>
      <c r="B102" s="52"/>
      <c r="C102" s="53"/>
      <c r="D102" s="5"/>
      <c r="E102" s="6"/>
    </row>
    <row r="103" spans="1:6" ht="15">
      <c r="A103" s="91"/>
      <c r="B103" s="91"/>
      <c r="C103" s="54"/>
    </row>
    <row r="104" spans="1:6" ht="15">
      <c r="A104" s="55"/>
      <c r="B104" s="55"/>
      <c r="C104" s="55"/>
    </row>
    <row r="105" spans="1:6">
      <c r="A105" s="6"/>
      <c r="B105" s="6"/>
      <c r="C105" s="6"/>
    </row>
    <row r="107" spans="1:6">
      <c r="B107" s="56"/>
      <c r="C107" s="56"/>
    </row>
  </sheetData>
  <mergeCells count="8">
    <mergeCell ref="D14:E14"/>
    <mergeCell ref="D21:E21"/>
    <mergeCell ref="B99:C99"/>
    <mergeCell ref="A103:B103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2022-07-05T09:21:39Z</cp:lastPrinted>
  <dcterms:created xsi:type="dcterms:W3CDTF">2022-06-10T05:08:16Z</dcterms:created>
  <dcterms:modified xsi:type="dcterms:W3CDTF">2022-07-05T09:36:35Z</dcterms:modified>
  <dc:language>ru-RU</dc:language>
</cp:coreProperties>
</file>