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376" yWindow="65488" windowWidth="11376" windowHeight="64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<sst xmlns="http://schemas.openxmlformats.org/spreadsheetml/2006/main" count="103" uniqueCount="72">
  <si>
    <t>№ п/п</t>
  </si>
  <si>
    <t>Статьи затрат</t>
  </si>
  <si>
    <t>техобслуживание</t>
  </si>
  <si>
    <t>переосвидетельствование лифтов</t>
  </si>
  <si>
    <t>страхование</t>
  </si>
  <si>
    <t>Текущий ремонт конструктивных элементов здания, относящихся к общему имуществу</t>
  </si>
  <si>
    <t>Внешнее благоустройство</t>
  </si>
  <si>
    <t xml:space="preserve">     Кошение газонов</t>
  </si>
  <si>
    <t xml:space="preserve">     механизированная погрузка и вывоз снега</t>
  </si>
  <si>
    <t xml:space="preserve">      озеленение :</t>
  </si>
  <si>
    <t xml:space="preserve">    обслуживание приборов учета и телеметрия</t>
  </si>
  <si>
    <t xml:space="preserve">      Посадка цветов</t>
  </si>
  <si>
    <t xml:space="preserve">   доп.  механизированная погрузка и вывоз снега</t>
  </si>
  <si>
    <t>доп</t>
  </si>
  <si>
    <t>Остаток на лицевом счете МКД на начало периода</t>
  </si>
  <si>
    <t>Выполнено работ (услуг) , всего</t>
  </si>
  <si>
    <t xml:space="preserve">в том числе: </t>
  </si>
  <si>
    <t>Содержание общего имущества МКД, всего :</t>
  </si>
  <si>
    <t>Текущий ремонт общего имущеста  МКД, всего</t>
  </si>
  <si>
    <t xml:space="preserve">Сумма </t>
  </si>
  <si>
    <t xml:space="preserve">за коммунальные услуги </t>
  </si>
  <si>
    <t>за содержание жилого помещения, всего</t>
  </si>
  <si>
    <t xml:space="preserve">содержание общего имущества МКД, </t>
  </si>
  <si>
    <t>текущий ремонт общего имущеста  МКД</t>
  </si>
  <si>
    <t>услуга управления</t>
  </si>
  <si>
    <t>за КРСОИ</t>
  </si>
  <si>
    <t xml:space="preserve">за прочие </t>
  </si>
  <si>
    <r>
      <t xml:space="preserve">(+)Задолженность / (-) Переплата                                                                                                                      собственниками помещений на начало периода, </t>
    </r>
    <r>
      <rPr>
        <b/>
        <sz val="12"/>
        <rFont val="Arial Cyr"/>
        <family val="0"/>
      </rPr>
      <t>всего</t>
    </r>
  </si>
  <si>
    <r>
      <t xml:space="preserve">Начислено собственникам помещений за период, </t>
    </r>
    <r>
      <rPr>
        <b/>
        <sz val="12"/>
        <rFont val="Arial Cyr"/>
        <family val="0"/>
      </rPr>
      <t>всего</t>
    </r>
  </si>
  <si>
    <r>
      <t xml:space="preserve">Оплачено собственникам помещений за период, </t>
    </r>
    <r>
      <rPr>
        <b/>
        <sz val="12"/>
        <rFont val="Arial Cyr"/>
        <family val="0"/>
      </rPr>
      <t>всего</t>
    </r>
  </si>
  <si>
    <r>
      <t xml:space="preserve">Задолженность собственникам помещений за период, </t>
    </r>
    <r>
      <rPr>
        <b/>
        <sz val="12"/>
        <rFont val="Arial Cyr"/>
        <family val="0"/>
      </rPr>
      <t>всего</t>
    </r>
  </si>
  <si>
    <t>Использование общего имущества МКД</t>
  </si>
  <si>
    <t>Доходы полученные от использования общего имущества</t>
  </si>
  <si>
    <t>об исполнении договора управления</t>
  </si>
  <si>
    <t>Внутридомовая инженерная система отопления , горячего водоснабжения</t>
  </si>
  <si>
    <t xml:space="preserve">Внутридомовая инженерная система холодного водоснабжения, водоотведения (включая насосные установки в жилых зданиях)   </t>
  </si>
  <si>
    <t>Внутридомовая инженерная система электроснабжения и электротехнические устройства (за исключением внутриквартирных устройств и приборов)</t>
  </si>
  <si>
    <t xml:space="preserve">                                                   ОТЧЕТ</t>
  </si>
  <si>
    <t>Остаток на ЛС МКД на конец периода (стр.1+стр.2-стр3)</t>
  </si>
  <si>
    <t xml:space="preserve">     по  Широтная 122</t>
  </si>
  <si>
    <t xml:space="preserve"> за 2022 год   </t>
  </si>
  <si>
    <t xml:space="preserve">Начислено на ЛС МКД   </t>
  </si>
  <si>
    <t>Замена трубопровода ХГВС</t>
  </si>
  <si>
    <t>Замена аварийной запорной арматуры в период запуска отопления</t>
  </si>
  <si>
    <t>Замена участка канализационого трубопрвода кв№22,26</t>
  </si>
  <si>
    <t>Замена участка канализационного трубопровода кв№24</t>
  </si>
  <si>
    <t xml:space="preserve">Замена участка канализационной трубы кв.72                                                                                </t>
  </si>
  <si>
    <t>Заливка дворового катка</t>
  </si>
  <si>
    <r>
      <t>Аварийно-ремонтное обслуживание внутридомовой инженерной системы канализации (</t>
    </r>
    <r>
      <rPr>
        <b/>
        <i/>
        <sz val="12"/>
        <rFont val="Times New Roman"/>
        <family val="1"/>
      </rPr>
      <t>стояковая система</t>
    </r>
    <r>
      <rPr>
        <b/>
        <sz val="12"/>
        <rFont val="Times New Roman"/>
        <family val="1"/>
      </rPr>
      <t xml:space="preserve">) </t>
    </r>
  </si>
  <si>
    <t>Аварийно-ремонтное обслуживание внутридомовой инженерной системы электроснабжения и электротехнических  устройств (за исключением внутриквартирных устройств и приборов)</t>
  </si>
  <si>
    <t>Смена ламп</t>
  </si>
  <si>
    <t xml:space="preserve">Окраска подвальных дверей и нанесение надписи с помощью трафарета </t>
  </si>
  <si>
    <t>Окраска МАФ</t>
  </si>
  <si>
    <t>Аварийно-диспетчерское обслуживание</t>
  </si>
  <si>
    <t>Ремонт тамбурных дверей</t>
  </si>
  <si>
    <t>Смена светильников в подъезде и устройство розеток в подвале</t>
  </si>
  <si>
    <t>Ремонт сети освещения в т.ч установка светильников</t>
  </si>
  <si>
    <t xml:space="preserve">Сбор и транспортировка ртуть содержащих </t>
  </si>
  <si>
    <t>За КРСОИ</t>
  </si>
  <si>
    <t xml:space="preserve">      уборка земельного участка жп и нп, в т.ч.</t>
  </si>
  <si>
    <t>ремонт</t>
  </si>
  <si>
    <t xml:space="preserve">доп </t>
  </si>
  <si>
    <t xml:space="preserve">     дератизация  аккарицидная обработка</t>
  </si>
  <si>
    <t>4.1</t>
  </si>
  <si>
    <t xml:space="preserve">Содержание лифтов в т.ч. </t>
  </si>
  <si>
    <t>Содержание придомовой территории,в т.ч.</t>
  </si>
  <si>
    <t xml:space="preserve">     Уборка моп</t>
  </si>
  <si>
    <t xml:space="preserve">     Дератизация и дезинфекция, аккарицидная обработка</t>
  </si>
  <si>
    <t>Техническое обслуживание общих коммуникаций, технических устройств и помещений домов , обслуживание домофона и антенн в т.ч.</t>
  </si>
  <si>
    <t xml:space="preserve">     Управление </t>
  </si>
  <si>
    <t xml:space="preserve">     Расчетно-кассовое </t>
  </si>
  <si>
    <t>Проверка заглушек в        кв№7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</si>
</sst>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;@"/>
    <numFmt numFmtId="173" formatCode="0.0000000"/>
    <numFmt numFmtId="174" formatCode="0.0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%"/>
    <numFmt numFmtId="181" formatCode="#,##0.0"/>
    <numFmt numFmtId="182" formatCode="#,##0.000"/>
    <numFmt numFmtId="183" formatCode="#,##0.000000"/>
    <numFmt numFmtId="184" formatCode="#,##0.0000"/>
    <numFmt numFmtId="185" formatCode="[$-F400]h:mm:ss\ AM/PM"/>
    <numFmt numFmtId="186" formatCode="[$-FC19]d\ mmmm\ yyyy\ &quot;г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2"/>
    </font>
    <font>
      <i/>
      <sz val="10"/>
      <name val="Arial Cyr"/>
      <family val="0"/>
    </font>
    <font>
      <sz val="9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1" fontId="3" fillId="0" borderId="13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6" fillId="0" borderId="11" xfId="0" applyNumberFormat="1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vertical="top" wrapText="1"/>
    </xf>
    <xf numFmtId="2" fontId="7" fillId="0" borderId="11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2" fontId="5" fillId="0" borderId="12" xfId="0" applyNumberFormat="1" applyFont="1" applyBorder="1" applyAlignment="1">
      <alignment horizontal="center"/>
    </xf>
    <xf numFmtId="1" fontId="10" fillId="0" borderId="11" xfId="0" applyNumberFormat="1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justify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justify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2" fontId="12" fillId="0" borderId="11" xfId="0" applyNumberFormat="1" applyFont="1" applyFill="1" applyBorder="1" applyAlignment="1">
      <alignment vertical="top" wrapText="1"/>
    </xf>
    <xf numFmtId="1" fontId="0" fillId="0" borderId="13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15" xfId="0" applyFill="1" applyBorder="1" applyAlignment="1">
      <alignment horizontal="center" vertical="top" wrapText="1"/>
    </xf>
    <xf numFmtId="172" fontId="0" fillId="0" borderId="0" xfId="0" applyNumberFormat="1" applyFont="1" applyAlignment="1">
      <alignment/>
    </xf>
    <xf numFmtId="0" fontId="0" fillId="0" borderId="15" xfId="0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top" wrapText="1"/>
    </xf>
    <xf numFmtId="1" fontId="0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vertical="top" wrapText="1"/>
    </xf>
    <xf numFmtId="1" fontId="50" fillId="0" borderId="14" xfId="0" applyNumberFormat="1" applyFont="1" applyBorder="1" applyAlignment="1">
      <alignment horizontal="center" vertical="top" wrapText="1"/>
    </xf>
    <xf numFmtId="1" fontId="3" fillId="0" borderId="13" xfId="0" applyNumberFormat="1" applyFont="1" applyFill="1" applyBorder="1" applyAlignment="1">
      <alignment horizontal="center" vertical="top" wrapText="1"/>
    </xf>
    <xf numFmtId="1" fontId="3" fillId="0" borderId="14" xfId="0" applyNumberFormat="1" applyFont="1" applyFill="1" applyBorder="1" applyAlignment="1">
      <alignment horizontal="center" vertical="top" wrapText="1"/>
    </xf>
    <xf numFmtId="0" fontId="51" fillId="0" borderId="0" xfId="0" applyFont="1" applyBorder="1" applyAlignment="1">
      <alignment/>
    </xf>
    <xf numFmtId="4" fontId="51" fillId="0" borderId="0" xfId="0" applyNumberFormat="1" applyFont="1" applyAlignment="1">
      <alignment/>
    </xf>
    <xf numFmtId="0" fontId="51" fillId="0" borderId="12" xfId="0" applyFont="1" applyBorder="1" applyAlignment="1">
      <alignment/>
    </xf>
    <xf numFmtId="4" fontId="51" fillId="0" borderId="0" xfId="0" applyNumberFormat="1" applyFont="1" applyBorder="1" applyAlignment="1">
      <alignment/>
    </xf>
    <xf numFmtId="0" fontId="51" fillId="0" borderId="0" xfId="0" applyFont="1" applyAlignment="1">
      <alignment/>
    </xf>
    <xf numFmtId="1" fontId="4" fillId="0" borderId="14" xfId="0" applyNumberFormat="1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top" wrapText="1"/>
    </xf>
    <xf numFmtId="2" fontId="0" fillId="0" borderId="12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/>
    </xf>
    <xf numFmtId="2" fontId="0" fillId="0" borderId="12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 vertical="top" wrapText="1"/>
    </xf>
    <xf numFmtId="2" fontId="15" fillId="0" borderId="13" xfId="0" applyNumberFormat="1" applyFont="1" applyFill="1" applyBorder="1" applyAlignment="1">
      <alignment vertical="top" wrapText="1"/>
    </xf>
    <xf numFmtId="1" fontId="15" fillId="0" borderId="13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top" wrapText="1"/>
    </xf>
    <xf numFmtId="0" fontId="51" fillId="0" borderId="0" xfId="0" applyFont="1" applyFill="1" applyAlignment="1">
      <alignment/>
    </xf>
    <xf numFmtId="0" fontId="0" fillId="0" borderId="10" xfId="0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07"/>
  <sheetViews>
    <sheetView tabSelected="1" zoomScale="90" zoomScaleNormal="90" zoomScalePageLayoutView="0" workbookViewId="0" topLeftCell="A13">
      <selection activeCell="E51" sqref="E51"/>
    </sheetView>
  </sheetViews>
  <sheetFormatPr defaultColWidth="9.00390625" defaultRowHeight="12.75"/>
  <cols>
    <col min="1" max="1" width="7.50390625" style="0" customWidth="1"/>
    <col min="2" max="2" width="57.375" style="0" customWidth="1"/>
    <col min="3" max="3" width="14.25390625" style="0" customWidth="1"/>
    <col min="4" max="4" width="10.50390625" style="0" bestFit="1" customWidth="1"/>
    <col min="5" max="5" width="17.75390625" style="0" customWidth="1"/>
    <col min="6" max="6" width="11.125" style="0" customWidth="1"/>
  </cols>
  <sheetData>
    <row r="1" spans="1:3" ht="17.25">
      <c r="A1" s="5"/>
      <c r="B1" s="95" t="s">
        <v>37</v>
      </c>
      <c r="C1" s="96"/>
    </row>
    <row r="2" spans="1:3" ht="15">
      <c r="A2" s="5"/>
      <c r="B2" s="93" t="s">
        <v>33</v>
      </c>
      <c r="C2" s="94"/>
    </row>
    <row r="3" spans="1:3" ht="15">
      <c r="A3" s="5"/>
      <c r="B3" s="93" t="s">
        <v>39</v>
      </c>
      <c r="C3" s="93"/>
    </row>
    <row r="4" spans="1:3" ht="15">
      <c r="A4" s="5"/>
      <c r="B4" s="93" t="s">
        <v>40</v>
      </c>
      <c r="C4" s="93"/>
    </row>
    <row r="5" spans="1:3" ht="12.75">
      <c r="A5" s="5"/>
      <c r="B5" s="49"/>
      <c r="C5" s="49"/>
    </row>
    <row r="6" spans="1:5" ht="43.5" customHeight="1">
      <c r="A6" s="50" t="s">
        <v>0</v>
      </c>
      <c r="B6" s="50" t="s">
        <v>1</v>
      </c>
      <c r="C6" s="48" t="s">
        <v>19</v>
      </c>
      <c r="D6" s="46"/>
      <c r="E6" s="1"/>
    </row>
    <row r="7" spans="1:5" ht="15" customHeight="1">
      <c r="A7" s="7">
        <v>1</v>
      </c>
      <c r="B7" s="7">
        <v>2</v>
      </c>
      <c r="C7" s="32">
        <v>3</v>
      </c>
      <c r="D7" s="46"/>
      <c r="E7" s="1"/>
    </row>
    <row r="8" spans="1:5" ht="33" customHeight="1">
      <c r="A8" s="38">
        <v>1</v>
      </c>
      <c r="B8" s="28" t="s">
        <v>14</v>
      </c>
      <c r="C8" s="31">
        <v>0</v>
      </c>
      <c r="D8" s="46"/>
      <c r="E8" s="1"/>
    </row>
    <row r="9" spans="1:5" ht="21" customHeight="1">
      <c r="A9" s="38">
        <v>2</v>
      </c>
      <c r="B9" s="28" t="s">
        <v>41</v>
      </c>
      <c r="C9" s="66">
        <v>1144193</v>
      </c>
      <c r="D9" s="67"/>
      <c r="E9" s="1"/>
    </row>
    <row r="10" spans="1:5" ht="21" customHeight="1">
      <c r="A10" s="38">
        <v>3</v>
      </c>
      <c r="B10" s="28" t="s">
        <v>15</v>
      </c>
      <c r="C10" s="66">
        <f>SUM(C12)</f>
        <v>1096012.7</v>
      </c>
      <c r="D10" s="46"/>
      <c r="E10" s="1"/>
    </row>
    <row r="11" spans="1:5" ht="21" customHeight="1">
      <c r="A11" s="27"/>
      <c r="B11" s="30" t="s">
        <v>16</v>
      </c>
      <c r="C11" s="58"/>
      <c r="D11" s="46"/>
      <c r="E11" s="1"/>
    </row>
    <row r="12" spans="1:5" ht="24" customHeight="1">
      <c r="A12" s="6"/>
      <c r="B12" s="20" t="s">
        <v>17</v>
      </c>
      <c r="C12" s="33">
        <f>SUM(C14,C21,C22,C23,C24,C26,C27,C28,C29,C34,C35,C57)</f>
        <v>1096012.7</v>
      </c>
      <c r="D12" s="46"/>
      <c r="E12" s="1"/>
    </row>
    <row r="13" spans="1:5" ht="19.5" customHeight="1">
      <c r="A13" s="6"/>
      <c r="B13" s="20" t="s">
        <v>16</v>
      </c>
      <c r="C13" s="33"/>
      <c r="D13" s="46"/>
      <c r="E13" s="1"/>
    </row>
    <row r="14" spans="1:5" ht="14.25" customHeight="1">
      <c r="A14" s="6">
        <v>1</v>
      </c>
      <c r="B14" s="16" t="s">
        <v>65</v>
      </c>
      <c r="C14" s="51">
        <f>SUM(C15,C20,)</f>
        <v>205534</v>
      </c>
      <c r="D14" s="89"/>
      <c r="E14" s="90"/>
    </row>
    <row r="15" spans="1:8" ht="18" customHeight="1">
      <c r="A15" s="6"/>
      <c r="B15" s="13" t="s">
        <v>59</v>
      </c>
      <c r="C15" s="51">
        <v>151100</v>
      </c>
      <c r="D15" s="8"/>
      <c r="E15" s="9"/>
      <c r="F15" s="26"/>
      <c r="G15" s="26"/>
      <c r="H15" s="11"/>
    </row>
    <row r="16" spans="1:5" ht="15" customHeight="1">
      <c r="A16" s="6"/>
      <c r="B16" s="13" t="s">
        <v>9</v>
      </c>
      <c r="C16" s="52"/>
      <c r="D16" s="8"/>
      <c r="E16" s="9"/>
    </row>
    <row r="17" spans="1:5" ht="15" customHeight="1">
      <c r="A17" s="6"/>
      <c r="B17" s="14" t="s">
        <v>11</v>
      </c>
      <c r="C17" s="52">
        <v>855</v>
      </c>
      <c r="D17" s="8"/>
      <c r="E17" s="9"/>
    </row>
    <row r="18" spans="1:10" ht="15" customHeight="1">
      <c r="A18" s="6"/>
      <c r="B18" s="14" t="s">
        <v>7</v>
      </c>
      <c r="C18" s="73">
        <v>5280</v>
      </c>
      <c r="D18" s="74"/>
      <c r="E18" s="75"/>
      <c r="F18" s="76"/>
      <c r="G18" s="76"/>
      <c r="H18" s="76"/>
      <c r="I18" s="76"/>
      <c r="J18" s="76"/>
    </row>
    <row r="19" spans="1:10" ht="15" customHeight="1">
      <c r="A19" s="6"/>
      <c r="B19" s="13" t="s">
        <v>8</v>
      </c>
      <c r="C19" s="83">
        <v>4022</v>
      </c>
      <c r="D19" s="77"/>
      <c r="E19" s="78"/>
      <c r="F19" s="79"/>
      <c r="G19" s="76"/>
      <c r="H19" s="76"/>
      <c r="I19" s="76"/>
      <c r="J19" s="76"/>
    </row>
    <row r="20" spans="1:10" ht="16.5" customHeight="1">
      <c r="A20" s="6" t="s">
        <v>13</v>
      </c>
      <c r="B20" s="13" t="s">
        <v>12</v>
      </c>
      <c r="C20" s="83">
        <v>54434</v>
      </c>
      <c r="D20" s="77"/>
      <c r="E20" s="78"/>
      <c r="F20" s="79"/>
      <c r="G20" s="76"/>
      <c r="H20" s="76"/>
      <c r="I20" s="76"/>
      <c r="J20" s="85"/>
    </row>
    <row r="21" spans="1:6" ht="21" customHeight="1">
      <c r="A21" s="53">
        <v>2</v>
      </c>
      <c r="B21" s="16" t="s">
        <v>66</v>
      </c>
      <c r="C21" s="33">
        <v>158091</v>
      </c>
      <c r="D21" s="8"/>
      <c r="E21" s="9"/>
      <c r="F21" s="1"/>
    </row>
    <row r="22" spans="1:8" ht="20.25" customHeight="1">
      <c r="A22" s="53">
        <v>3</v>
      </c>
      <c r="B22" s="16" t="s">
        <v>67</v>
      </c>
      <c r="C22" s="60">
        <v>5916</v>
      </c>
      <c r="D22" s="23"/>
      <c r="E22" s="75"/>
      <c r="F22" s="75"/>
      <c r="G22" s="76"/>
      <c r="H22" s="76"/>
    </row>
    <row r="23" spans="1:8" ht="20.25" customHeight="1">
      <c r="A23" s="86" t="s">
        <v>61</v>
      </c>
      <c r="B23" s="16" t="s">
        <v>62</v>
      </c>
      <c r="C23" s="60">
        <v>7123</v>
      </c>
      <c r="D23" s="23"/>
      <c r="E23" s="75"/>
      <c r="F23" s="75"/>
      <c r="G23" s="76"/>
      <c r="H23" s="76"/>
    </row>
    <row r="24" spans="1:9" ht="51" customHeight="1">
      <c r="A24" s="53">
        <v>4</v>
      </c>
      <c r="B24" s="13" t="s">
        <v>68</v>
      </c>
      <c r="C24" s="34">
        <v>178524</v>
      </c>
      <c r="D24" s="46"/>
      <c r="E24" s="47"/>
      <c r="F24" s="21"/>
      <c r="I24" s="22"/>
    </row>
    <row r="25" spans="1:6" ht="23.25" customHeight="1">
      <c r="A25" s="84" t="s">
        <v>63</v>
      </c>
      <c r="B25" s="87" t="s">
        <v>10</v>
      </c>
      <c r="C25" s="43">
        <v>10440</v>
      </c>
      <c r="D25" s="46"/>
      <c r="E25" s="1"/>
      <c r="F25" s="1"/>
    </row>
    <row r="26" spans="1:6" ht="23.25" customHeight="1">
      <c r="A26" s="53">
        <v>5</v>
      </c>
      <c r="B26" s="15" t="s">
        <v>53</v>
      </c>
      <c r="C26" s="43">
        <v>44630</v>
      </c>
      <c r="D26" s="46"/>
      <c r="E26" s="1"/>
      <c r="F26" s="1"/>
    </row>
    <row r="27" spans="1:6" ht="22.5" customHeight="1">
      <c r="A27" s="53">
        <v>6</v>
      </c>
      <c r="B27" s="16" t="s">
        <v>69</v>
      </c>
      <c r="C27" s="34">
        <v>137121</v>
      </c>
      <c r="D27" s="46"/>
      <c r="E27" s="1"/>
      <c r="F27" s="1"/>
    </row>
    <row r="28" spans="1:5" ht="23.25" customHeight="1">
      <c r="A28" s="53">
        <v>7</v>
      </c>
      <c r="B28" s="16" t="s">
        <v>70</v>
      </c>
      <c r="C28" s="34">
        <v>19896</v>
      </c>
      <c r="D28" s="46"/>
      <c r="E28" s="1"/>
    </row>
    <row r="29" spans="1:5" ht="15.75" customHeight="1">
      <c r="A29" s="53">
        <v>8</v>
      </c>
      <c r="B29" s="16" t="s">
        <v>64</v>
      </c>
      <c r="C29" s="34">
        <v>162929</v>
      </c>
      <c r="D29" s="46"/>
      <c r="E29" s="1"/>
    </row>
    <row r="30" spans="1:5" ht="20.25" customHeight="1">
      <c r="A30" s="53"/>
      <c r="B30" s="18" t="s">
        <v>3</v>
      </c>
      <c r="C30" s="34"/>
      <c r="D30" s="46"/>
      <c r="E30" s="1"/>
    </row>
    <row r="31" spans="1:5" ht="18" customHeight="1">
      <c r="A31" s="53"/>
      <c r="B31" s="18" t="s">
        <v>2</v>
      </c>
      <c r="C31" s="34"/>
      <c r="D31" s="46"/>
      <c r="E31" s="1"/>
    </row>
    <row r="32" spans="1:5" ht="18" customHeight="1">
      <c r="A32" s="53"/>
      <c r="B32" s="18" t="s">
        <v>4</v>
      </c>
      <c r="C32" s="34"/>
      <c r="D32" s="46"/>
      <c r="E32" s="1"/>
    </row>
    <row r="33" spans="1:6" ht="18" customHeight="1">
      <c r="A33" s="53"/>
      <c r="B33" s="16" t="s">
        <v>60</v>
      </c>
      <c r="C33" s="34"/>
      <c r="D33" s="46"/>
      <c r="E33" s="1"/>
      <c r="F33" s="3"/>
    </row>
    <row r="34" spans="1:5" ht="18.75" customHeight="1">
      <c r="A34" s="53">
        <v>9</v>
      </c>
      <c r="B34" s="16" t="s">
        <v>57</v>
      </c>
      <c r="C34" s="34">
        <v>1076</v>
      </c>
      <c r="D34" s="46"/>
      <c r="E34" s="1"/>
    </row>
    <row r="35" spans="1:5" ht="24.75" customHeight="1">
      <c r="A35" s="53">
        <v>10</v>
      </c>
      <c r="B35" s="20" t="s">
        <v>18</v>
      </c>
      <c r="C35" s="35">
        <f>SUM(C37:C56)</f>
        <v>91910.7</v>
      </c>
      <c r="D35" s="46"/>
      <c r="E35" s="1"/>
    </row>
    <row r="36" spans="1:5" ht="17.25" customHeight="1">
      <c r="A36" s="53"/>
      <c r="B36" s="20" t="s">
        <v>16</v>
      </c>
      <c r="C36" s="34"/>
      <c r="D36" s="46"/>
      <c r="E36" s="1"/>
    </row>
    <row r="37" spans="1:5" ht="30.75">
      <c r="A37" s="53"/>
      <c r="B37" s="44" t="s">
        <v>5</v>
      </c>
      <c r="C37" s="45"/>
      <c r="D37" s="46"/>
      <c r="E37" s="1"/>
    </row>
    <row r="38" spans="1:5" ht="15">
      <c r="A38" s="53"/>
      <c r="B38" s="14" t="s">
        <v>54</v>
      </c>
      <c r="C38" s="45">
        <v>1211</v>
      </c>
      <c r="D38" s="46"/>
      <c r="E38" s="1"/>
    </row>
    <row r="39" spans="1:5" ht="30.75">
      <c r="A39" s="53"/>
      <c r="B39" s="44" t="s">
        <v>34</v>
      </c>
      <c r="C39" s="10"/>
      <c r="D39" s="46"/>
      <c r="E39" s="1"/>
    </row>
    <row r="40" spans="1:5" ht="15">
      <c r="A40" s="53"/>
      <c r="B40" s="14" t="s">
        <v>42</v>
      </c>
      <c r="C40" s="72">
        <v>4035</v>
      </c>
      <c r="D40" s="46"/>
      <c r="E40" s="1"/>
    </row>
    <row r="41" spans="1:5" ht="30.75">
      <c r="A41" s="53"/>
      <c r="B41" s="14" t="s">
        <v>43</v>
      </c>
      <c r="C41" s="72">
        <v>40226</v>
      </c>
      <c r="D41" s="46"/>
      <c r="E41" s="1"/>
    </row>
    <row r="42" spans="1:5" ht="46.5">
      <c r="A42" s="53"/>
      <c r="B42" s="44" t="s">
        <v>35</v>
      </c>
      <c r="C42" s="45"/>
      <c r="D42" s="55"/>
      <c r="E42" s="1"/>
    </row>
    <row r="43" spans="1:5" ht="62.25">
      <c r="A43" s="12"/>
      <c r="B43" s="44" t="s">
        <v>36</v>
      </c>
      <c r="C43" s="59"/>
      <c r="D43" s="46"/>
      <c r="E43" s="1"/>
    </row>
    <row r="44" spans="1:10" ht="30.75">
      <c r="A44" s="24"/>
      <c r="B44" s="57" t="s">
        <v>55</v>
      </c>
      <c r="C44" s="59">
        <v>5361.2</v>
      </c>
      <c r="D44" s="46"/>
      <c r="E44" s="1"/>
      <c r="J44" s="29"/>
    </row>
    <row r="45" spans="1:5" ht="21" customHeight="1">
      <c r="A45" s="24"/>
      <c r="B45" s="14" t="s">
        <v>56</v>
      </c>
      <c r="C45" s="60">
        <v>3697.3</v>
      </c>
      <c r="D45" s="46"/>
      <c r="E45" s="1"/>
    </row>
    <row r="46" spans="1:5" ht="48">
      <c r="A46" s="24"/>
      <c r="B46" s="44" t="s">
        <v>48</v>
      </c>
      <c r="C46" s="59"/>
      <c r="D46" s="46"/>
      <c r="E46" s="1"/>
    </row>
    <row r="47" spans="1:5" ht="24" customHeight="1">
      <c r="A47" s="24"/>
      <c r="B47" s="14" t="s">
        <v>44</v>
      </c>
      <c r="C47" s="59">
        <v>2912</v>
      </c>
      <c r="D47" s="46"/>
      <c r="E47" s="1"/>
    </row>
    <row r="48" spans="1:5" ht="21" customHeight="1">
      <c r="A48" s="24"/>
      <c r="B48" s="14" t="s">
        <v>45</v>
      </c>
      <c r="C48" s="59">
        <v>3142</v>
      </c>
      <c r="D48" s="46"/>
      <c r="E48" s="1"/>
    </row>
    <row r="49" spans="1:5" ht="15">
      <c r="A49" s="24"/>
      <c r="B49" s="14" t="s">
        <v>46</v>
      </c>
      <c r="C49" s="59">
        <v>1942</v>
      </c>
      <c r="D49" s="46"/>
      <c r="E49" s="1"/>
    </row>
    <row r="50" spans="1:5" ht="18" customHeight="1">
      <c r="A50" s="24"/>
      <c r="B50" s="14" t="s">
        <v>71</v>
      </c>
      <c r="C50" s="59">
        <v>3500</v>
      </c>
      <c r="D50" s="46"/>
      <c r="E50" s="1"/>
    </row>
    <row r="51" spans="1:5" ht="68.25" customHeight="1">
      <c r="A51" s="24"/>
      <c r="B51" s="44" t="s">
        <v>49</v>
      </c>
      <c r="C51" s="59"/>
      <c r="D51" s="46"/>
      <c r="E51" s="1"/>
    </row>
    <row r="52" spans="1:5" ht="15">
      <c r="A52" s="24"/>
      <c r="B52" s="14" t="s">
        <v>50</v>
      </c>
      <c r="C52" s="59">
        <v>1515.2</v>
      </c>
      <c r="D52" s="46"/>
      <c r="E52" s="1"/>
    </row>
    <row r="53" spans="1:5" ht="15">
      <c r="A53" s="24"/>
      <c r="B53" s="44" t="s">
        <v>6</v>
      </c>
      <c r="C53" s="59"/>
      <c r="D53" s="46"/>
      <c r="E53" s="1"/>
    </row>
    <row r="54" spans="1:5" ht="15">
      <c r="A54" s="54"/>
      <c r="B54" s="14" t="s">
        <v>47</v>
      </c>
      <c r="C54" s="59">
        <v>10105</v>
      </c>
      <c r="D54" s="46"/>
      <c r="E54" s="1"/>
    </row>
    <row r="55" spans="1:5" ht="30.75">
      <c r="A55" s="54"/>
      <c r="B55" s="14" t="s">
        <v>51</v>
      </c>
      <c r="C55" s="59">
        <v>755</v>
      </c>
      <c r="D55" s="46"/>
      <c r="E55" s="1"/>
    </row>
    <row r="56" spans="1:5" ht="19.5" customHeight="1">
      <c r="A56" s="54"/>
      <c r="B56" s="25" t="s">
        <v>52</v>
      </c>
      <c r="C56" s="59">
        <v>13509</v>
      </c>
      <c r="D56" s="46"/>
      <c r="E56" s="1"/>
    </row>
    <row r="57" spans="1:5" ht="18.75" customHeight="1">
      <c r="A57" s="80">
        <v>11</v>
      </c>
      <c r="B57" s="81" t="s">
        <v>58</v>
      </c>
      <c r="C57" s="82">
        <v>83262</v>
      </c>
      <c r="D57" s="46"/>
      <c r="E57" s="1"/>
    </row>
    <row r="58" spans="1:5" ht="31.5" customHeight="1">
      <c r="A58" s="38">
        <v>4</v>
      </c>
      <c r="B58" s="39" t="s">
        <v>38</v>
      </c>
      <c r="C58" s="69">
        <f>SUM(C8+C9-C10)</f>
        <v>48180.30000000005</v>
      </c>
      <c r="D58" s="46"/>
      <c r="E58" s="1"/>
    </row>
    <row r="59" spans="1:6" ht="51" customHeight="1">
      <c r="A59" s="38">
        <v>5</v>
      </c>
      <c r="B59" s="39" t="s">
        <v>27</v>
      </c>
      <c r="C59" s="70">
        <f>SUM(C61,C62)</f>
        <v>0</v>
      </c>
      <c r="D59" s="63"/>
      <c r="E59" s="64"/>
      <c r="F59" s="62"/>
    </row>
    <row r="60" spans="1:6" ht="18.75" customHeight="1">
      <c r="A60" s="17"/>
      <c r="B60" s="19" t="s">
        <v>16</v>
      </c>
      <c r="C60" s="43"/>
      <c r="D60" s="63"/>
      <c r="E60" s="61"/>
      <c r="F60" s="65"/>
    </row>
    <row r="61" spans="1:6" ht="24.75" customHeight="1">
      <c r="A61" s="6"/>
      <c r="B61" s="37" t="s">
        <v>20</v>
      </c>
      <c r="C61" s="34"/>
      <c r="D61" s="63"/>
      <c r="E61" s="61"/>
      <c r="F61" s="65"/>
    </row>
    <row r="62" spans="1:6" ht="24.75" customHeight="1">
      <c r="A62" s="6"/>
      <c r="B62" s="37" t="s">
        <v>21</v>
      </c>
      <c r="C62" s="68">
        <f>SUM(C64:C68)</f>
        <v>0</v>
      </c>
      <c r="D62" s="63"/>
      <c r="E62" s="61"/>
      <c r="F62" s="65"/>
    </row>
    <row r="63" spans="1:6" ht="17.25" customHeight="1">
      <c r="A63" s="6"/>
      <c r="B63" s="19" t="s">
        <v>16</v>
      </c>
      <c r="C63" s="43"/>
      <c r="D63" s="63"/>
      <c r="E63" s="61"/>
      <c r="F63" s="65"/>
    </row>
    <row r="64" spans="1:6" ht="17.25" customHeight="1">
      <c r="A64" s="6"/>
      <c r="B64" s="36" t="s">
        <v>22</v>
      </c>
      <c r="C64" s="68"/>
      <c r="D64" s="63"/>
      <c r="E64" s="61"/>
      <c r="F64" s="65"/>
    </row>
    <row r="65" spans="1:6" ht="17.25" customHeight="1">
      <c r="A65" s="6"/>
      <c r="B65" s="36" t="s">
        <v>23</v>
      </c>
      <c r="C65" s="68"/>
      <c r="D65" s="63"/>
      <c r="E65" s="61"/>
      <c r="F65" s="65"/>
    </row>
    <row r="66" spans="1:6" ht="17.25" customHeight="1">
      <c r="A66" s="6"/>
      <c r="B66" s="37" t="s">
        <v>24</v>
      </c>
      <c r="C66" s="68"/>
      <c r="D66" s="63"/>
      <c r="E66" s="61"/>
      <c r="F66" s="65"/>
    </row>
    <row r="67" spans="1:6" ht="17.25" customHeight="1">
      <c r="A67" s="6"/>
      <c r="B67" s="19" t="s">
        <v>25</v>
      </c>
      <c r="C67" s="68"/>
      <c r="D67" s="63"/>
      <c r="E67" s="61"/>
      <c r="F67" s="65"/>
    </row>
    <row r="68" spans="1:6" ht="17.25" customHeight="1">
      <c r="A68" s="6"/>
      <c r="B68" s="19" t="s">
        <v>26</v>
      </c>
      <c r="C68" s="68"/>
      <c r="D68" s="63"/>
      <c r="E68" s="61"/>
      <c r="F68" s="65"/>
    </row>
    <row r="69" spans="1:6" ht="33" customHeight="1">
      <c r="A69" s="38">
        <v>6</v>
      </c>
      <c r="B69" s="37" t="s">
        <v>28</v>
      </c>
      <c r="C69" s="68">
        <f>SUM(C71:C72)</f>
        <v>1558477</v>
      </c>
      <c r="D69" s="63"/>
      <c r="E69" s="64"/>
      <c r="F69" s="62"/>
    </row>
    <row r="70" spans="1:6" ht="17.25" customHeight="1">
      <c r="A70" s="6"/>
      <c r="B70" s="19" t="s">
        <v>16</v>
      </c>
      <c r="C70" s="43"/>
      <c r="D70" s="63"/>
      <c r="E70" s="61"/>
      <c r="F70" s="65"/>
    </row>
    <row r="71" spans="1:6" ht="17.25" customHeight="1">
      <c r="A71" s="6"/>
      <c r="B71" s="37" t="s">
        <v>20</v>
      </c>
      <c r="C71" s="68">
        <v>414283</v>
      </c>
      <c r="D71" s="63"/>
      <c r="E71" s="61"/>
      <c r="F71" s="65"/>
    </row>
    <row r="72" spans="1:6" ht="17.25" customHeight="1">
      <c r="A72" s="6"/>
      <c r="B72" s="37" t="s">
        <v>21</v>
      </c>
      <c r="C72" s="68">
        <f>SUM(C74:C78)</f>
        <v>1144194</v>
      </c>
      <c r="D72" s="63"/>
      <c r="E72" s="61"/>
      <c r="F72" s="65"/>
    </row>
    <row r="73" spans="1:6" ht="17.25" customHeight="1">
      <c r="A73" s="6"/>
      <c r="B73" s="19" t="s">
        <v>16</v>
      </c>
      <c r="C73" s="68"/>
      <c r="D73" s="63"/>
      <c r="E73" s="61"/>
      <c r="F73" s="65"/>
    </row>
    <row r="74" spans="1:6" ht="17.25" customHeight="1">
      <c r="A74" s="6"/>
      <c r="B74" s="36" t="s">
        <v>22</v>
      </c>
      <c r="C74" s="68">
        <v>701191</v>
      </c>
      <c r="D74" s="63"/>
      <c r="E74" s="61"/>
      <c r="F74" s="65"/>
    </row>
    <row r="75" spans="1:6" ht="17.25" customHeight="1">
      <c r="A75" s="6"/>
      <c r="B75" s="36" t="s">
        <v>23</v>
      </c>
      <c r="C75" s="68">
        <v>201648</v>
      </c>
      <c r="D75" s="63"/>
      <c r="E75" s="61"/>
      <c r="F75" s="65"/>
    </row>
    <row r="76" spans="1:6" ht="17.25" customHeight="1">
      <c r="A76" s="6"/>
      <c r="B76" s="37" t="s">
        <v>24</v>
      </c>
      <c r="C76" s="68">
        <v>157017</v>
      </c>
      <c r="D76" s="63"/>
      <c r="E76" s="61"/>
      <c r="F76" s="65"/>
    </row>
    <row r="77" spans="1:6" ht="17.25" customHeight="1">
      <c r="A77" s="6"/>
      <c r="B77" s="19" t="s">
        <v>25</v>
      </c>
      <c r="C77" s="68">
        <v>83262</v>
      </c>
      <c r="D77" s="63"/>
      <c r="E77" s="61"/>
      <c r="F77" s="65"/>
    </row>
    <row r="78" spans="1:6" ht="17.25" customHeight="1">
      <c r="A78" s="6"/>
      <c r="B78" s="19" t="s">
        <v>26</v>
      </c>
      <c r="C78" s="68">
        <v>1076</v>
      </c>
      <c r="D78" s="63"/>
      <c r="E78" s="61"/>
      <c r="F78" s="65"/>
    </row>
    <row r="79" spans="1:6" ht="33" customHeight="1">
      <c r="A79" s="38">
        <v>7</v>
      </c>
      <c r="B79" s="37" t="s">
        <v>29</v>
      </c>
      <c r="C79" s="68">
        <f>SUM(C81:C82)</f>
        <v>1302414</v>
      </c>
      <c r="D79" s="63"/>
      <c r="E79" s="64"/>
      <c r="F79" s="62"/>
    </row>
    <row r="80" spans="1:6" ht="17.25" customHeight="1">
      <c r="A80" s="38"/>
      <c r="B80" s="19" t="s">
        <v>16</v>
      </c>
      <c r="C80" s="43"/>
      <c r="D80" s="63"/>
      <c r="E80" s="61"/>
      <c r="F80" s="65"/>
    </row>
    <row r="81" spans="1:6" ht="17.25" customHeight="1">
      <c r="A81" s="6"/>
      <c r="B81" s="37" t="s">
        <v>20</v>
      </c>
      <c r="C81" s="68">
        <v>304401</v>
      </c>
      <c r="D81" s="63"/>
      <c r="E81" s="61"/>
      <c r="F81" s="65"/>
    </row>
    <row r="82" spans="1:6" ht="17.25" customHeight="1">
      <c r="A82" s="6"/>
      <c r="B82" s="37" t="s">
        <v>21</v>
      </c>
      <c r="C82" s="68">
        <f>SUM(C84:C88)</f>
        <v>998013</v>
      </c>
      <c r="D82" s="63"/>
      <c r="E82" s="61"/>
      <c r="F82" s="65"/>
    </row>
    <row r="83" spans="1:6" ht="17.25" customHeight="1">
      <c r="A83" s="6"/>
      <c r="B83" s="19" t="s">
        <v>16</v>
      </c>
      <c r="C83" s="68"/>
      <c r="D83" s="63"/>
      <c r="E83" s="61"/>
      <c r="F83" s="65"/>
    </row>
    <row r="84" spans="1:6" ht="17.25" customHeight="1">
      <c r="A84" s="6"/>
      <c r="B84" s="36" t="s">
        <v>22</v>
      </c>
      <c r="C84" s="68">
        <v>608800</v>
      </c>
      <c r="D84" s="63"/>
      <c r="E84" s="61"/>
      <c r="F84" s="65"/>
    </row>
    <row r="85" spans="1:6" ht="17.25" customHeight="1">
      <c r="A85" s="6"/>
      <c r="B85" s="36" t="s">
        <v>23</v>
      </c>
      <c r="C85" s="68">
        <v>178479</v>
      </c>
      <c r="D85" s="63"/>
      <c r="E85" s="61"/>
      <c r="F85" s="65"/>
    </row>
    <row r="86" spans="1:6" ht="17.25" customHeight="1">
      <c r="A86" s="6"/>
      <c r="B86" s="37" t="s">
        <v>24</v>
      </c>
      <c r="C86" s="68">
        <v>136954</v>
      </c>
      <c r="D86" s="63"/>
      <c r="E86" s="61"/>
      <c r="F86" s="65"/>
    </row>
    <row r="87" spans="1:6" ht="17.25" customHeight="1">
      <c r="A87" s="6"/>
      <c r="B87" s="19" t="s">
        <v>25</v>
      </c>
      <c r="C87" s="68">
        <v>72813</v>
      </c>
      <c r="D87" s="63"/>
      <c r="E87" s="61"/>
      <c r="F87" s="65"/>
    </row>
    <row r="88" spans="1:6" ht="17.25" customHeight="1">
      <c r="A88" s="6"/>
      <c r="B88" s="19" t="s">
        <v>26</v>
      </c>
      <c r="C88" s="68">
        <v>967</v>
      </c>
      <c r="D88" s="63"/>
      <c r="E88" s="61"/>
      <c r="F88" s="65"/>
    </row>
    <row r="89" spans="1:6" ht="34.5" customHeight="1">
      <c r="A89" s="38">
        <v>8</v>
      </c>
      <c r="B89" s="37" t="s">
        <v>30</v>
      </c>
      <c r="C89" s="71">
        <f>SUM(C91:C92)</f>
        <v>256061</v>
      </c>
      <c r="D89" s="63"/>
      <c r="E89" s="61"/>
      <c r="F89" s="62"/>
    </row>
    <row r="90" spans="1:5" ht="17.25" customHeight="1">
      <c r="A90" s="6"/>
      <c r="B90" s="19" t="s">
        <v>16</v>
      </c>
      <c r="C90" s="68"/>
      <c r="D90" s="46"/>
      <c r="E90" s="1"/>
    </row>
    <row r="91" spans="1:5" ht="17.25" customHeight="1">
      <c r="A91" s="6"/>
      <c r="B91" s="37" t="s">
        <v>20</v>
      </c>
      <c r="C91" s="68">
        <v>109882</v>
      </c>
      <c r="D91" s="46"/>
      <c r="E91" s="1"/>
    </row>
    <row r="92" spans="1:5" ht="17.25" customHeight="1">
      <c r="A92" s="6"/>
      <c r="B92" s="37" t="s">
        <v>21</v>
      </c>
      <c r="C92" s="68">
        <f>SUM(C94:C98)</f>
        <v>146179</v>
      </c>
      <c r="D92" s="46"/>
      <c r="E92" s="1"/>
    </row>
    <row r="93" spans="1:5" ht="17.25" customHeight="1">
      <c r="A93" s="6"/>
      <c r="B93" s="19" t="s">
        <v>16</v>
      </c>
      <c r="C93" s="68"/>
      <c r="D93" s="46"/>
      <c r="E93" s="1"/>
    </row>
    <row r="94" spans="1:5" ht="17.25" customHeight="1">
      <c r="A94" s="6"/>
      <c r="B94" s="36" t="s">
        <v>22</v>
      </c>
      <c r="C94" s="68">
        <v>92390</v>
      </c>
      <c r="D94" s="46"/>
      <c r="E94" s="1"/>
    </row>
    <row r="95" spans="1:5" ht="17.25" customHeight="1">
      <c r="A95" s="6"/>
      <c r="B95" s="36" t="s">
        <v>23</v>
      </c>
      <c r="C95" s="68">
        <v>23168</v>
      </c>
      <c r="D95" s="46"/>
      <c r="E95" s="1"/>
    </row>
    <row r="96" spans="1:5" ht="17.25" customHeight="1">
      <c r="A96" s="6"/>
      <c r="B96" s="37" t="s">
        <v>24</v>
      </c>
      <c r="C96" s="68">
        <v>20063</v>
      </c>
      <c r="D96" s="46"/>
      <c r="E96" s="1"/>
    </row>
    <row r="97" spans="1:5" ht="17.25" customHeight="1">
      <c r="A97" s="6"/>
      <c r="B97" s="19" t="s">
        <v>25</v>
      </c>
      <c r="C97" s="68">
        <v>10449</v>
      </c>
      <c r="D97" s="46"/>
      <c r="E97" s="1"/>
    </row>
    <row r="98" spans="1:5" ht="17.25" customHeight="1">
      <c r="A98" s="6"/>
      <c r="B98" s="19" t="s">
        <v>26</v>
      </c>
      <c r="C98" s="68">
        <v>109</v>
      </c>
      <c r="D98" s="46"/>
      <c r="E98" s="1"/>
    </row>
    <row r="99" spans="1:5" ht="17.25" customHeight="1">
      <c r="A99" s="6"/>
      <c r="B99" s="91" t="s">
        <v>31</v>
      </c>
      <c r="C99" s="92"/>
      <c r="D99" s="46"/>
      <c r="E99" s="1"/>
    </row>
    <row r="100" spans="1:5" ht="36.75" customHeight="1">
      <c r="A100" s="38">
        <v>9</v>
      </c>
      <c r="B100" s="42" t="s">
        <v>32</v>
      </c>
      <c r="C100" s="56">
        <v>0</v>
      </c>
      <c r="D100" s="46"/>
      <c r="E100" s="1"/>
    </row>
    <row r="101" spans="1:5" ht="17.25" customHeight="1">
      <c r="A101" s="6"/>
      <c r="B101" s="41"/>
      <c r="C101" s="40"/>
      <c r="D101" s="46"/>
      <c r="E101" s="1"/>
    </row>
    <row r="102" spans="1:5" ht="17.25" customHeight="1">
      <c r="A102" s="6"/>
      <c r="B102" s="41"/>
      <c r="C102" s="40"/>
      <c r="D102" s="46"/>
      <c r="E102" s="1"/>
    </row>
    <row r="103" spans="1:3" ht="15">
      <c r="A103" s="88"/>
      <c r="B103" s="88"/>
      <c r="C103" s="4"/>
    </row>
    <row r="104" spans="1:3" ht="15">
      <c r="A104" s="2"/>
      <c r="B104" s="2"/>
      <c r="C104" s="2"/>
    </row>
    <row r="105" spans="1:3" ht="12.75">
      <c r="A105" s="1"/>
      <c r="B105" s="1"/>
      <c r="C105" s="1"/>
    </row>
    <row r="107" spans="2:3" ht="12.75">
      <c r="B107" s="3"/>
      <c r="C107" s="3"/>
    </row>
  </sheetData>
  <sheetProtection/>
  <mergeCells count="7">
    <mergeCell ref="A103:B103"/>
    <mergeCell ref="D14:E14"/>
    <mergeCell ref="B99:C99"/>
    <mergeCell ref="B2:C2"/>
    <mergeCell ref="B1:C1"/>
    <mergeCell ref="B4:C4"/>
    <mergeCell ref="B3:C3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"Престиж"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ANYBODY</dc:creator>
  <cp:keywords/>
  <dc:description/>
  <cp:lastModifiedBy>Ольга</cp:lastModifiedBy>
  <cp:lastPrinted>2023-04-21T10:35:01Z</cp:lastPrinted>
  <dcterms:created xsi:type="dcterms:W3CDTF">2001-12-10T09:00:53Z</dcterms:created>
  <dcterms:modified xsi:type="dcterms:W3CDTF">2023-04-27T11:28:28Z</dcterms:modified>
  <cp:category/>
  <cp:version/>
  <cp:contentType/>
  <cp:contentStatus/>
</cp:coreProperties>
</file>