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20" yWindow="264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<sst xmlns="http://schemas.openxmlformats.org/spreadsheetml/2006/main" count="100" uniqueCount="70">
  <si>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</si>
  <si>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</si>
  <si>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</si>
  <si>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</si>
  <si>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</si>
  <si>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</si>
  <si>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</si>
  <si>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</si>
  <si>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</si>
  <si>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</si>
  <si>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</si>
  <si>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</si>
  <si>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</si>
  <si>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</si>
  <si>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</si>
  <si>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</si>
  <si>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</si>
  <si>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</si>
  <si>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</si>
  <si>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</si>
  <si>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</si>
  <si>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</si>
  <si>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</si>
  <si>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</si>
  <si>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</si>
  <si>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</si>
  <si>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</si>
  <si>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</si>
  <si>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</si>
  <si>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</si>
  <si>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</si>
  <si>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</si>
  <si>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</si>
  <si>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</si>
  <si>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</si>
  <si>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</si>
  <si>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</si>
  <si>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</si>
  <si>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</si>
  <si>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</si>
  <si>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</si>
  <si>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</si>
  <si>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 xml:space="preserve">                                                   ОТЧЕТ</t>
  </si>
  <si>
    <t xml:space="preserve">      уборка земельного участка жп+нп</t>
  </si>
  <si>
    <t>Остаток на ЛС МКД на конец периода (стр.1+стр.2-стр3)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</si>
  <si>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</si>
  <si>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</si>
  <si>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 xml:space="preserve">     по  Малыгина  14 к1</t>
  </si>
  <si>
    <t>Внутридомовая инженерная сисета электроснабжения и электротехнические устройства (за исключением внутриквартирных устройств и приборов)</t>
  </si>
  <si>
    <t>Аварийно-ремонтное обслуживание внутридомовой инженерной системы холодного водоснабжения и водоотведения</t>
  </si>
  <si>
    <t>Замена отсекающего крана ХВС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</si>
  <si>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</si>
  <si>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</si>
  <si>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Окрашивание МАФ-ов, элементов детской площадки, урн.</t>
  </si>
  <si>
    <t xml:space="preserve">Начислено на ЛС МКД  </t>
  </si>
  <si>
    <t xml:space="preserve">   в т.ч   озеленение :</t>
  </si>
  <si>
    <t>Окраска дверей на техническом этаже и подвале</t>
  </si>
  <si>
    <t>Ремонт теплообменика и системы отопления (Промывка)</t>
  </si>
  <si>
    <t>Установка муфты на участок трубопровода ГВС</t>
  </si>
  <si>
    <t>Установка системы для промывки трубопровода</t>
  </si>
  <si>
    <t xml:space="preserve">Внутридомовая инженерная система холодного водоснабжения, водоотведения. (включая насосные установки в жилых зданиях)   </t>
  </si>
  <si>
    <t>Ремонт сети электроснабжения</t>
  </si>
  <si>
    <t>В связи с аварийным состоянием ХГВС, произведена замена кранов на трубопроводе</t>
  </si>
  <si>
    <t>Аварийно-ремонтное обслуживание внутридомовой инженерной системы отопления, горячего водоснабжения (стояковая система)</t>
  </si>
  <si>
    <t>Замена участка канализационного трубопровода (подвал, "Абсолют")</t>
  </si>
  <si>
    <t xml:space="preserve"> за 2022 год   </t>
  </si>
  <si>
    <t>за прочие ( антенны)</t>
  </si>
  <si>
    <t xml:space="preserve">Покраска входных дверей, подвальных дверей (11шт) </t>
  </si>
  <si>
    <t>Прочее : Обслуживание антенны, сбор и траспортировка ртутьсодержащих предметов</t>
  </si>
  <si>
    <t xml:space="preserve"> за СОИ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</si>
</sst>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 vertical="top" wrapText="1"/>
    </xf>
    <xf numFmtId="3" fontId="47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49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07"/>
  <sheetViews>
    <sheetView tabSelected="1" zoomScalePageLayoutView="0" workbookViewId="0" topLeftCell="A55">
      <selection activeCell="L60" sqref="L60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625" style="0" customWidth="1"/>
    <col min="6" max="7" width="10.50390625" style="0" customWidth="1"/>
  </cols>
  <sheetData>
    <row r="1" spans="1:3" ht="17.25">
      <c r="A1" s="5"/>
      <c r="B1" s="94" t="s">
        <v>42</v>
      </c>
      <c r="C1" s="95"/>
    </row>
    <row r="2" spans="1:3" ht="15">
      <c r="A2" s="5"/>
      <c r="B2" s="92" t="s">
        <v>41</v>
      </c>
      <c r="C2" s="93"/>
    </row>
    <row r="3" spans="1:3" ht="15">
      <c r="A3" s="5"/>
      <c r="B3" s="92" t="s">
        <v>47</v>
      </c>
      <c r="C3" s="92"/>
    </row>
    <row r="4" spans="1:3" ht="15">
      <c r="A4" s="5"/>
      <c r="B4" s="92" t="s">
        <v>65</v>
      </c>
      <c r="C4" s="92"/>
    </row>
    <row r="5" spans="1:3" ht="12.75">
      <c r="A5" s="5"/>
      <c r="B5" s="46"/>
      <c r="C5" s="46"/>
    </row>
    <row r="6" spans="1:7" ht="43.5" customHeight="1">
      <c r="A6" s="47" t="s">
        <v>0</v>
      </c>
      <c r="B6" s="47" t="s">
        <v>1</v>
      </c>
      <c r="C6" s="45" t="s">
        <v>27</v>
      </c>
      <c r="D6" s="40"/>
      <c r="E6" s="1"/>
      <c r="F6" s="1"/>
      <c r="G6" s="1"/>
    </row>
    <row r="7" spans="1:7" ht="15" customHeight="1">
      <c r="A7" s="7">
        <v>1</v>
      </c>
      <c r="B7" s="7">
        <v>2</v>
      </c>
      <c r="C7" s="26">
        <v>3</v>
      </c>
      <c r="D7" s="40"/>
      <c r="E7" s="1"/>
      <c r="F7" s="1"/>
      <c r="G7" s="1"/>
    </row>
    <row r="8" spans="1:7" ht="33" customHeight="1">
      <c r="A8" s="32">
        <v>1</v>
      </c>
      <c r="B8" s="23" t="s">
        <v>22</v>
      </c>
      <c r="C8" s="85"/>
      <c r="D8" s="40"/>
      <c r="E8" s="1"/>
      <c r="F8" s="1"/>
      <c r="G8" s="1"/>
    </row>
    <row r="9" spans="1:7" ht="21" customHeight="1">
      <c r="A9" s="32">
        <v>2</v>
      </c>
      <c r="B9" s="23" t="s">
        <v>54</v>
      </c>
      <c r="C9" s="25">
        <f>SUM(C73)</f>
        <v>649045</v>
      </c>
      <c r="D9" s="44"/>
      <c r="E9" s="61"/>
      <c r="F9" s="61"/>
      <c r="G9" s="61"/>
    </row>
    <row r="10" spans="1:7" ht="21" customHeight="1">
      <c r="A10" s="32">
        <v>3</v>
      </c>
      <c r="B10" s="23" t="s">
        <v>23</v>
      </c>
      <c r="C10" s="25">
        <f>SUM(C12)</f>
        <v>682558.9</v>
      </c>
      <c r="D10" s="40"/>
      <c r="E10" s="1"/>
      <c r="F10" s="1"/>
      <c r="G10" s="1"/>
    </row>
    <row r="11" spans="1:7" ht="21" customHeight="1">
      <c r="A11" s="22"/>
      <c r="B11" s="24" t="s">
        <v>24</v>
      </c>
      <c r="C11" s="25"/>
      <c r="D11" s="40"/>
      <c r="E11" s="1"/>
      <c r="F11" s="1"/>
      <c r="G11" s="1"/>
    </row>
    <row r="12" spans="1:7" ht="24" customHeight="1">
      <c r="A12" s="6"/>
      <c r="B12" s="18" t="s">
        <v>25</v>
      </c>
      <c r="C12" s="27">
        <f>SUM(C14,C17:C23,C24,C28,C31,C35,C36,C58)</f>
        <v>682558.9</v>
      </c>
      <c r="D12" s="40"/>
      <c r="E12" s="1"/>
      <c r="F12" s="1"/>
      <c r="G12" s="1"/>
    </row>
    <row r="13" spans="1:7" ht="19.5" customHeight="1">
      <c r="A13" s="6"/>
      <c r="B13" s="18" t="s">
        <v>24</v>
      </c>
      <c r="C13" s="27"/>
      <c r="D13" s="40"/>
      <c r="E13" s="1"/>
      <c r="F13" s="1"/>
      <c r="G13" s="1"/>
    </row>
    <row r="14" spans="1:7" ht="14.25" customHeight="1">
      <c r="A14" s="6">
        <v>1</v>
      </c>
      <c r="B14" s="48" t="s">
        <v>7</v>
      </c>
      <c r="C14" s="49">
        <f>SUM(C15,C20)</f>
        <v>137064</v>
      </c>
      <c r="D14" s="88"/>
      <c r="E14" s="89"/>
      <c r="F14" s="89"/>
      <c r="G14" s="9"/>
    </row>
    <row r="15" spans="1:8" ht="18" customHeight="1">
      <c r="A15" s="6"/>
      <c r="B15" s="10" t="s">
        <v>43</v>
      </c>
      <c r="C15" s="49">
        <v>135861</v>
      </c>
      <c r="D15" s="8"/>
      <c r="E15" s="9"/>
      <c r="F15" s="9"/>
      <c r="G15" s="9"/>
      <c r="H15" s="21"/>
    </row>
    <row r="16" spans="1:7" ht="15" customHeight="1">
      <c r="A16" s="6"/>
      <c r="B16" s="10" t="s">
        <v>55</v>
      </c>
      <c r="C16" s="50"/>
      <c r="D16" s="8"/>
      <c r="E16" s="9"/>
      <c r="F16" s="9"/>
      <c r="G16" s="9"/>
    </row>
    <row r="17" spans="1:7" ht="15" customHeight="1">
      <c r="A17" s="6"/>
      <c r="B17" s="11" t="s">
        <v>17</v>
      </c>
      <c r="C17" s="50">
        <v>1018</v>
      </c>
      <c r="D17" s="8"/>
      <c r="E17" s="9"/>
      <c r="F17" s="9"/>
      <c r="G17" s="9"/>
    </row>
    <row r="18" spans="1:7" ht="15" customHeight="1">
      <c r="A18" s="6"/>
      <c r="B18" s="11" t="s">
        <v>9</v>
      </c>
      <c r="C18" s="50"/>
      <c r="D18" s="41"/>
      <c r="E18" s="13"/>
      <c r="F18" s="13"/>
      <c r="G18" s="13"/>
    </row>
    <row r="19" spans="1:7" ht="15" customHeight="1">
      <c r="A19" s="6"/>
      <c r="B19" s="10" t="s">
        <v>10</v>
      </c>
      <c r="C19" s="39">
        <v>15708</v>
      </c>
      <c r="D19" s="42"/>
      <c r="E19" s="62"/>
      <c r="F19" s="62"/>
      <c r="G19" s="62"/>
    </row>
    <row r="20" spans="1:7" ht="16.5" customHeight="1">
      <c r="A20" s="6" t="s">
        <v>21</v>
      </c>
      <c r="B20" s="10" t="s">
        <v>18</v>
      </c>
      <c r="C20" s="76">
        <v>1203</v>
      </c>
      <c r="D20" s="42"/>
      <c r="E20" s="62"/>
      <c r="F20" s="62"/>
      <c r="G20" s="62"/>
    </row>
    <row r="21" spans="1:7" ht="18.75" customHeight="1">
      <c r="A21" s="51">
        <v>2</v>
      </c>
      <c r="B21" s="14" t="s">
        <v>12</v>
      </c>
      <c r="C21" s="28">
        <v>65540</v>
      </c>
      <c r="D21" s="88"/>
      <c r="E21" s="89"/>
      <c r="F21" s="89"/>
      <c r="G21" s="9"/>
    </row>
    <row r="22" spans="1:7" ht="21" customHeight="1">
      <c r="A22" s="51"/>
      <c r="B22" s="14" t="s">
        <v>11</v>
      </c>
      <c r="C22" s="27"/>
      <c r="D22" s="8"/>
      <c r="E22" s="9"/>
      <c r="F22" s="9"/>
      <c r="G22" s="9"/>
    </row>
    <row r="23" spans="1:7" ht="20.25" customHeight="1">
      <c r="A23" s="51"/>
      <c r="B23" s="14" t="s">
        <v>20</v>
      </c>
      <c r="C23" s="29">
        <v>840</v>
      </c>
      <c r="D23" s="65"/>
      <c r="E23" s="64"/>
      <c r="F23" s="64"/>
      <c r="G23" s="64"/>
    </row>
    <row r="24" spans="1:9" ht="35.25" customHeight="1">
      <c r="A24" s="51">
        <v>3</v>
      </c>
      <c r="B24" s="10" t="s">
        <v>8</v>
      </c>
      <c r="C24" s="29">
        <v>121223</v>
      </c>
      <c r="D24" s="40"/>
      <c r="E24" s="1"/>
      <c r="F24" s="1"/>
      <c r="G24" s="1"/>
      <c r="I24" s="19"/>
    </row>
    <row r="25" spans="1:9" ht="23.25" customHeight="1">
      <c r="A25" s="51"/>
      <c r="B25" s="12" t="s">
        <v>16</v>
      </c>
      <c r="C25" s="29"/>
      <c r="D25" s="40"/>
      <c r="E25" s="1"/>
      <c r="F25" s="1"/>
      <c r="G25" s="1"/>
      <c r="I25" s="19"/>
    </row>
    <row r="26" spans="1:16" ht="23.25" customHeight="1">
      <c r="A26" s="51"/>
      <c r="B26" s="20" t="s">
        <v>19</v>
      </c>
      <c r="C26" s="29"/>
      <c r="D26" s="60"/>
      <c r="E26" s="63"/>
      <c r="F26" s="63"/>
      <c r="G26" s="63"/>
      <c r="H26" s="55"/>
      <c r="I26" s="55"/>
      <c r="J26" s="55"/>
      <c r="K26" s="56"/>
      <c r="L26" s="57"/>
      <c r="M26" s="58"/>
      <c r="N26" s="59"/>
      <c r="O26" s="19"/>
      <c r="P26" s="19"/>
    </row>
    <row r="27" spans="1:8" ht="23.25" customHeight="1">
      <c r="A27" s="51"/>
      <c r="B27" s="10" t="s">
        <v>15</v>
      </c>
      <c r="C27" s="37">
        <v>52380</v>
      </c>
      <c r="D27" s="40"/>
      <c r="E27" s="1"/>
      <c r="F27" s="1"/>
      <c r="G27" s="1"/>
      <c r="H27" s="84"/>
    </row>
    <row r="28" spans="1:7" ht="24" customHeight="1">
      <c r="A28" s="51">
        <v>4</v>
      </c>
      <c r="B28" s="48" t="s">
        <v>6</v>
      </c>
      <c r="C28" s="29">
        <f>SUM(C77)</f>
        <v>84457</v>
      </c>
      <c r="D28" s="40"/>
      <c r="E28" s="1"/>
      <c r="F28" s="1"/>
      <c r="G28" s="1"/>
    </row>
    <row r="29" spans="1:7" ht="17.25" customHeight="1">
      <c r="A29" s="51"/>
      <c r="B29" s="14" t="s">
        <v>13</v>
      </c>
      <c r="C29" s="29"/>
      <c r="D29" s="40"/>
      <c r="E29" s="1"/>
      <c r="F29" s="1"/>
      <c r="G29" s="1"/>
    </row>
    <row r="30" spans="1:7" ht="18.75" customHeight="1">
      <c r="A30" s="51"/>
      <c r="B30" s="14" t="s">
        <v>14</v>
      </c>
      <c r="C30" s="29"/>
      <c r="D30" s="40"/>
      <c r="E30" s="1"/>
      <c r="F30" s="1"/>
      <c r="G30" s="1"/>
    </row>
    <row r="31" spans="1:7" ht="18.75" customHeight="1">
      <c r="A31" s="51">
        <v>5</v>
      </c>
      <c r="B31" s="16" t="s">
        <v>3</v>
      </c>
      <c r="C31" s="29">
        <f>SUM(C32:C34)</f>
        <v>75198</v>
      </c>
      <c r="D31" s="40"/>
      <c r="E31" s="1"/>
      <c r="F31" s="1"/>
      <c r="G31" s="1"/>
    </row>
    <row r="32" spans="1:7" ht="18.75" customHeight="1">
      <c r="A32" s="51"/>
      <c r="B32" s="16" t="s">
        <v>4</v>
      </c>
      <c r="C32" s="29">
        <v>2030</v>
      </c>
      <c r="D32" s="40"/>
      <c r="E32" s="1"/>
      <c r="F32" s="1"/>
      <c r="G32" s="1"/>
    </row>
    <row r="33" spans="1:7" ht="18.75" customHeight="1">
      <c r="A33" s="51"/>
      <c r="B33" s="16" t="s">
        <v>2</v>
      </c>
      <c r="C33" s="29">
        <v>72996</v>
      </c>
      <c r="D33" s="40"/>
      <c r="E33" s="1"/>
      <c r="F33" s="1"/>
      <c r="G33" s="1"/>
    </row>
    <row r="34" spans="1:7" ht="18.75" customHeight="1">
      <c r="A34" s="51"/>
      <c r="B34" s="16" t="s">
        <v>5</v>
      </c>
      <c r="C34" s="76">
        <v>172</v>
      </c>
      <c r="D34" s="40"/>
      <c r="E34" s="1"/>
      <c r="F34" s="1"/>
      <c r="G34" s="1"/>
    </row>
    <row r="35" spans="1:7" ht="33.75" customHeight="1">
      <c r="A35" s="51">
        <v>6</v>
      </c>
      <c r="B35" s="14" t="s">
        <v>68</v>
      </c>
      <c r="C35" s="29">
        <v>3433</v>
      </c>
      <c r="D35" s="40"/>
      <c r="E35" s="1"/>
      <c r="F35" s="1"/>
      <c r="G35" s="1"/>
    </row>
    <row r="36" spans="1:7" ht="31.5" customHeight="1">
      <c r="A36" s="51">
        <v>7</v>
      </c>
      <c r="B36" s="18" t="s">
        <v>26</v>
      </c>
      <c r="C36" s="73">
        <f>SUM(C38:C57)</f>
        <v>131103.9</v>
      </c>
      <c r="D36" s="40"/>
      <c r="E36" s="82"/>
      <c r="F36" s="83"/>
      <c r="G36" s="83"/>
    </row>
    <row r="37" spans="1:7" ht="19.5" customHeight="1">
      <c r="A37" s="51"/>
      <c r="B37" s="18" t="s">
        <v>24</v>
      </c>
      <c r="C37" s="29"/>
      <c r="D37" s="40"/>
      <c r="E37" s="1"/>
      <c r="F37" s="1"/>
      <c r="G37" s="1"/>
    </row>
    <row r="38" spans="1:7" ht="32.25" customHeight="1">
      <c r="A38" s="51"/>
      <c r="B38" s="38" t="s">
        <v>45</v>
      </c>
      <c r="C38" s="39"/>
      <c r="D38" s="40"/>
      <c r="E38" s="1"/>
      <c r="F38" s="1"/>
      <c r="G38" s="1"/>
    </row>
    <row r="39" spans="1:7" ht="23.25" customHeight="1">
      <c r="A39" s="51"/>
      <c r="B39" s="11" t="s">
        <v>56</v>
      </c>
      <c r="C39" s="77">
        <v>926</v>
      </c>
      <c r="D39" s="40"/>
      <c r="E39" s="1"/>
      <c r="F39" s="1"/>
      <c r="G39" s="1"/>
    </row>
    <row r="40" spans="1:7" ht="33" customHeight="1">
      <c r="A40" s="51"/>
      <c r="B40" s="38" t="s">
        <v>46</v>
      </c>
      <c r="C40" s="39"/>
      <c r="D40" s="40"/>
      <c r="E40" s="1"/>
      <c r="F40" s="1"/>
      <c r="G40" s="1"/>
    </row>
    <row r="41" spans="1:7" ht="30.75" customHeight="1">
      <c r="A41" s="51"/>
      <c r="B41" s="11" t="s">
        <v>57</v>
      </c>
      <c r="C41" s="78">
        <v>35204</v>
      </c>
      <c r="D41" s="40"/>
      <c r="E41" s="1"/>
      <c r="F41" s="1"/>
      <c r="G41" s="1"/>
    </row>
    <row r="42" spans="1:7" ht="21.75" customHeight="1">
      <c r="A42" s="51"/>
      <c r="B42" s="11" t="s">
        <v>58</v>
      </c>
      <c r="C42" s="78">
        <v>1080</v>
      </c>
      <c r="D42" s="40"/>
      <c r="E42" s="1"/>
      <c r="F42" s="1"/>
      <c r="G42" s="1"/>
    </row>
    <row r="43" spans="1:7" ht="48" customHeight="1">
      <c r="A43" s="51"/>
      <c r="B43" s="38" t="s">
        <v>60</v>
      </c>
      <c r="C43" s="54"/>
      <c r="D43" s="40"/>
      <c r="E43" s="1"/>
      <c r="F43" s="1"/>
      <c r="G43" s="1"/>
    </row>
    <row r="44" spans="1:7" ht="21" customHeight="1">
      <c r="A44" s="51"/>
      <c r="B44" s="11" t="s">
        <v>59</v>
      </c>
      <c r="C44" s="54">
        <v>10957</v>
      </c>
      <c r="D44" s="40"/>
      <c r="E44" s="1"/>
      <c r="F44" s="1"/>
      <c r="G44" s="1"/>
    </row>
    <row r="45" spans="1:7" ht="66" customHeight="1">
      <c r="A45" s="51"/>
      <c r="B45" s="38" t="s">
        <v>48</v>
      </c>
      <c r="C45" s="74"/>
      <c r="D45" s="40"/>
      <c r="E45" s="1"/>
      <c r="F45" s="1"/>
      <c r="G45" s="1"/>
    </row>
    <row r="46" spans="1:7" ht="20.25" customHeight="1">
      <c r="A46" s="51"/>
      <c r="B46" s="79" t="s">
        <v>61</v>
      </c>
      <c r="C46" s="54">
        <v>7163</v>
      </c>
      <c r="D46" s="40"/>
      <c r="E46" s="1"/>
      <c r="F46" s="1"/>
      <c r="G46" s="1"/>
    </row>
    <row r="47" spans="1:7" ht="55.5" customHeight="1">
      <c r="A47" s="51"/>
      <c r="B47" s="38" t="s">
        <v>63</v>
      </c>
      <c r="C47" s="74"/>
      <c r="D47" s="40"/>
      <c r="E47" s="1"/>
      <c r="F47" s="1"/>
      <c r="G47" s="1"/>
    </row>
    <row r="48" spans="1:7" ht="31.5" customHeight="1">
      <c r="A48" s="51"/>
      <c r="B48" s="11" t="s">
        <v>62</v>
      </c>
      <c r="C48" s="80">
        <v>27395</v>
      </c>
      <c r="D48" s="40"/>
      <c r="E48" s="1"/>
      <c r="F48" s="1"/>
      <c r="G48" s="1"/>
    </row>
    <row r="49" spans="1:7" ht="30" customHeight="1" hidden="1">
      <c r="A49" s="51"/>
      <c r="B49" s="11"/>
      <c r="C49" s="70"/>
      <c r="D49" s="40"/>
      <c r="E49" s="1"/>
      <c r="F49" s="1"/>
      <c r="G49" s="1"/>
    </row>
    <row r="50" spans="1:7" ht="47.25" customHeight="1">
      <c r="A50" s="51"/>
      <c r="B50" s="38" t="s">
        <v>49</v>
      </c>
      <c r="C50" s="75"/>
      <c r="D50" s="40"/>
      <c r="E50" s="1"/>
      <c r="F50" s="1"/>
      <c r="G50" s="1"/>
    </row>
    <row r="51" spans="1:7" ht="21.75" customHeight="1">
      <c r="A51" s="51"/>
      <c r="B51" s="11" t="s">
        <v>50</v>
      </c>
      <c r="C51" s="71">
        <v>1859.9</v>
      </c>
      <c r="D51" s="40"/>
      <c r="E51" s="1"/>
      <c r="F51" s="1"/>
      <c r="G51" s="1"/>
    </row>
    <row r="52" spans="1:7" ht="33" customHeight="1">
      <c r="A52" s="51"/>
      <c r="B52" s="11" t="s">
        <v>64</v>
      </c>
      <c r="C52" s="81">
        <v>34286</v>
      </c>
      <c r="D52" s="40"/>
      <c r="E52" s="1"/>
      <c r="F52" s="1"/>
      <c r="G52" s="1"/>
    </row>
    <row r="53" spans="1:7" ht="78.75" customHeight="1" hidden="1">
      <c r="A53" s="51"/>
      <c r="B53" s="38" t="s">
        <v>51</v>
      </c>
      <c r="C53" s="75">
        <f>C54</f>
        <v>0</v>
      </c>
      <c r="D53" s="40"/>
      <c r="E53" s="1"/>
      <c r="F53" s="1"/>
      <c r="G53" s="1"/>
    </row>
    <row r="54" spans="1:7" ht="18" customHeight="1" hidden="1">
      <c r="A54" s="51"/>
      <c r="B54" s="11"/>
      <c r="C54" s="71"/>
      <c r="D54" s="40"/>
      <c r="E54" s="1"/>
      <c r="F54" s="1"/>
      <c r="G54" s="1"/>
    </row>
    <row r="55" spans="1:7" ht="18.75" customHeight="1">
      <c r="A55" s="51"/>
      <c r="B55" s="38" t="s">
        <v>52</v>
      </c>
      <c r="C55" s="54"/>
      <c r="D55" s="40"/>
      <c r="E55" s="1"/>
      <c r="F55" s="1"/>
      <c r="G55" s="1"/>
    </row>
    <row r="56" spans="1:7" ht="30.75" customHeight="1">
      <c r="A56" s="51"/>
      <c r="B56" s="72" t="s">
        <v>53</v>
      </c>
      <c r="C56" s="54">
        <v>8683</v>
      </c>
      <c r="D56" s="40"/>
      <c r="E56" s="1"/>
      <c r="F56" s="1"/>
      <c r="G56" s="1"/>
    </row>
    <row r="57" spans="1:7" ht="21" customHeight="1">
      <c r="A57" s="51"/>
      <c r="B57" s="72" t="s">
        <v>67</v>
      </c>
      <c r="C57" s="54">
        <v>3550</v>
      </c>
      <c r="D57" s="40"/>
      <c r="E57" s="1"/>
      <c r="F57" s="1"/>
      <c r="G57" s="1"/>
    </row>
    <row r="58" spans="1:7" ht="30.75" customHeight="1">
      <c r="A58" s="51">
        <v>8</v>
      </c>
      <c r="B58" s="17" t="s">
        <v>69</v>
      </c>
      <c r="C58" s="54">
        <v>45771</v>
      </c>
      <c r="D58" s="40"/>
      <c r="E58" s="1"/>
      <c r="F58" s="1"/>
      <c r="G58" s="1"/>
    </row>
    <row r="59" spans="1:7" ht="31.5" customHeight="1">
      <c r="A59" s="32">
        <v>4</v>
      </c>
      <c r="B59" s="33" t="s">
        <v>44</v>
      </c>
      <c r="C59" s="86">
        <f>SUM(C8+C9-C10)</f>
        <v>-33513.90000000002</v>
      </c>
      <c r="D59" s="40"/>
      <c r="E59" s="1"/>
      <c r="F59" s="1"/>
      <c r="G59" s="1"/>
    </row>
    <row r="60" spans="1:7" ht="51" customHeight="1">
      <c r="A60" s="32">
        <v>5</v>
      </c>
      <c r="B60" s="33" t="s">
        <v>35</v>
      </c>
      <c r="C60" s="66">
        <f>SUM(C62,C63)</f>
        <v>172286</v>
      </c>
      <c r="D60" s="40"/>
      <c r="E60" s="1"/>
      <c r="F60" s="1"/>
      <c r="G60" s="1"/>
    </row>
    <row r="61" spans="1:7" ht="18.75" customHeight="1">
      <c r="A61" s="15"/>
      <c r="B61" s="17" t="s">
        <v>24</v>
      </c>
      <c r="C61" s="37"/>
      <c r="D61" s="40"/>
      <c r="E61" s="1"/>
      <c r="F61" s="1"/>
      <c r="G61" s="1"/>
    </row>
    <row r="62" spans="1:7" ht="24.75" customHeight="1">
      <c r="A62" s="6"/>
      <c r="B62" s="31" t="s">
        <v>28</v>
      </c>
      <c r="C62" s="49">
        <v>85861</v>
      </c>
      <c r="D62" s="40"/>
      <c r="E62" s="1"/>
      <c r="F62" s="1"/>
      <c r="G62" s="1"/>
    </row>
    <row r="63" spans="1:7" ht="24.75" customHeight="1">
      <c r="A63" s="6"/>
      <c r="B63" s="31" t="s">
        <v>29</v>
      </c>
      <c r="C63" s="52">
        <f>SUM(C65:C69)</f>
        <v>86425</v>
      </c>
      <c r="D63" s="40"/>
      <c r="E63" s="1"/>
      <c r="F63" s="1"/>
      <c r="G63" s="1"/>
    </row>
    <row r="64" spans="1:7" ht="17.25" customHeight="1">
      <c r="A64" s="6"/>
      <c r="B64" s="17" t="s">
        <v>24</v>
      </c>
      <c r="C64" s="53"/>
      <c r="D64" s="40"/>
      <c r="E64" s="1"/>
      <c r="F64" s="1"/>
      <c r="G64" s="1"/>
    </row>
    <row r="65" spans="1:7" ht="17.25" customHeight="1">
      <c r="A65" s="6"/>
      <c r="B65" s="30" t="s">
        <v>30</v>
      </c>
      <c r="C65" s="52">
        <v>56930</v>
      </c>
      <c r="D65" s="40"/>
      <c r="E65" s="1"/>
      <c r="F65" s="1"/>
      <c r="G65" s="1"/>
    </row>
    <row r="66" spans="1:7" ht="17.25" customHeight="1">
      <c r="A66" s="6"/>
      <c r="B66" s="30" t="s">
        <v>31</v>
      </c>
      <c r="C66" s="52">
        <v>12237</v>
      </c>
      <c r="D66" s="40"/>
      <c r="E66" s="1"/>
      <c r="F66" s="1"/>
      <c r="G66" s="1"/>
    </row>
    <row r="67" spans="1:7" ht="17.25" customHeight="1">
      <c r="A67" s="6"/>
      <c r="B67" s="31" t="s">
        <v>32</v>
      </c>
      <c r="C67" s="52">
        <v>10882</v>
      </c>
      <c r="D67" s="40"/>
      <c r="E67" s="1"/>
      <c r="F67" s="1"/>
      <c r="G67" s="1"/>
    </row>
    <row r="68" spans="1:7" ht="17.25" customHeight="1">
      <c r="A68" s="6"/>
      <c r="B68" s="17" t="s">
        <v>33</v>
      </c>
      <c r="C68" s="52">
        <v>5951</v>
      </c>
      <c r="D68" s="40"/>
      <c r="E68" s="1"/>
      <c r="F68" s="1"/>
      <c r="G68" s="1"/>
    </row>
    <row r="69" spans="1:7" ht="17.25" customHeight="1">
      <c r="A69" s="6"/>
      <c r="B69" s="17" t="s">
        <v>34</v>
      </c>
      <c r="C69" s="43">
        <v>425</v>
      </c>
      <c r="D69" s="40"/>
      <c r="E69" s="1"/>
      <c r="F69" s="1"/>
      <c r="G69" s="1"/>
    </row>
    <row r="70" spans="1:7" ht="33" customHeight="1">
      <c r="A70" s="32">
        <v>6</v>
      </c>
      <c r="B70" s="31" t="s">
        <v>36</v>
      </c>
      <c r="C70" s="52">
        <f>SUM(C72:C73)</f>
        <v>1379911</v>
      </c>
      <c r="D70" s="40"/>
      <c r="E70" s="69"/>
      <c r="F70" s="69"/>
      <c r="G70" s="69"/>
    </row>
    <row r="71" spans="1:7" ht="17.25" customHeight="1">
      <c r="A71" s="6"/>
      <c r="B71" s="17" t="s">
        <v>24</v>
      </c>
      <c r="C71" s="53"/>
      <c r="D71" s="40"/>
      <c r="E71" s="1"/>
      <c r="F71" s="1"/>
      <c r="G71" s="1"/>
    </row>
    <row r="72" spans="1:7" ht="17.25" customHeight="1">
      <c r="A72" s="6"/>
      <c r="B72" s="31" t="s">
        <v>28</v>
      </c>
      <c r="C72" s="49">
        <v>730866</v>
      </c>
      <c r="D72" s="40"/>
      <c r="E72" s="1"/>
      <c r="F72" s="1"/>
      <c r="G72" s="1"/>
    </row>
    <row r="73" spans="1:7" ht="17.25" customHeight="1">
      <c r="A73" s="6"/>
      <c r="B73" s="31" t="s">
        <v>29</v>
      </c>
      <c r="C73" s="52">
        <f>SUM(C75:C79)</f>
        <v>649045</v>
      </c>
      <c r="D73" s="40"/>
      <c r="E73" s="1"/>
      <c r="F73" s="1"/>
      <c r="G73" s="1"/>
    </row>
    <row r="74" spans="1:7" ht="17.25" customHeight="1">
      <c r="A74" s="6"/>
      <c r="B74" s="17" t="s">
        <v>24</v>
      </c>
      <c r="C74" s="52"/>
      <c r="D74" s="40"/>
      <c r="E74" s="1"/>
      <c r="F74" s="1"/>
      <c r="G74" s="1"/>
    </row>
    <row r="75" spans="1:7" ht="17.25" customHeight="1">
      <c r="A75" s="6"/>
      <c r="B75" s="30" t="s">
        <v>30</v>
      </c>
      <c r="C75" s="52">
        <v>420403</v>
      </c>
      <c r="D75" s="40"/>
      <c r="E75" s="1"/>
      <c r="F75" s="1"/>
      <c r="G75" s="1"/>
    </row>
    <row r="76" spans="1:7" ht="17.25" customHeight="1">
      <c r="A76" s="6"/>
      <c r="B76" s="30" t="s">
        <v>31</v>
      </c>
      <c r="C76" s="52">
        <v>95114</v>
      </c>
      <c r="D76" s="40"/>
      <c r="E76" s="1"/>
      <c r="F76" s="1"/>
      <c r="G76" s="1"/>
    </row>
    <row r="77" spans="1:7" ht="17.25" customHeight="1">
      <c r="A77" s="6"/>
      <c r="B77" s="31" t="s">
        <v>32</v>
      </c>
      <c r="C77" s="52">
        <v>84457</v>
      </c>
      <c r="D77" s="40"/>
      <c r="E77" s="1"/>
      <c r="F77" s="1"/>
      <c r="G77" s="1"/>
    </row>
    <row r="78" spans="1:7" ht="17.25" customHeight="1">
      <c r="A78" s="6"/>
      <c r="B78" s="17" t="s">
        <v>33</v>
      </c>
      <c r="C78" s="52">
        <v>45771</v>
      </c>
      <c r="D78" s="40"/>
      <c r="E78" s="1"/>
      <c r="F78" s="1"/>
      <c r="G78" s="1"/>
    </row>
    <row r="79" spans="1:7" ht="17.25" customHeight="1">
      <c r="A79" s="6"/>
      <c r="B79" s="17" t="s">
        <v>66</v>
      </c>
      <c r="C79" s="52">
        <v>3300</v>
      </c>
      <c r="D79" s="40"/>
      <c r="E79" s="1"/>
      <c r="F79" s="1"/>
      <c r="G79" s="1"/>
    </row>
    <row r="80" spans="1:7" ht="33" customHeight="1">
      <c r="A80" s="32">
        <v>7</v>
      </c>
      <c r="B80" s="31" t="s">
        <v>37</v>
      </c>
      <c r="C80" s="52">
        <f>SUM(C82:C83)</f>
        <v>1335238</v>
      </c>
      <c r="D80" s="40"/>
      <c r="E80" s="69"/>
      <c r="F80" s="69"/>
      <c r="G80" s="69"/>
    </row>
    <row r="81" spans="1:7" ht="17.25" customHeight="1">
      <c r="A81" s="32"/>
      <c r="B81" s="17" t="s">
        <v>24</v>
      </c>
      <c r="C81" s="53"/>
      <c r="D81" s="40"/>
      <c r="E81" s="1"/>
      <c r="F81" s="1"/>
      <c r="G81" s="1"/>
    </row>
    <row r="82" spans="1:7" ht="17.25" customHeight="1">
      <c r="A82" s="6"/>
      <c r="B82" s="31" t="s">
        <v>28</v>
      </c>
      <c r="C82" s="52">
        <v>694094</v>
      </c>
      <c r="D82" s="40"/>
      <c r="E82" s="1"/>
      <c r="F82" s="1"/>
      <c r="G82" s="1"/>
    </row>
    <row r="83" spans="1:7" ht="17.25" customHeight="1">
      <c r="A83" s="6"/>
      <c r="B83" s="31" t="s">
        <v>29</v>
      </c>
      <c r="C83" s="52">
        <f>SUM(C85:C89)</f>
        <v>641144</v>
      </c>
      <c r="D83" s="40"/>
      <c r="E83" s="1"/>
      <c r="F83" s="1"/>
      <c r="G83" s="1"/>
    </row>
    <row r="84" spans="1:7" ht="17.25" customHeight="1">
      <c r="A84" s="6"/>
      <c r="B84" s="17" t="s">
        <v>24</v>
      </c>
      <c r="C84" s="52"/>
      <c r="D84" s="40"/>
      <c r="E84" s="1"/>
      <c r="F84" s="1"/>
      <c r="G84" s="1"/>
    </row>
    <row r="85" spans="1:7" ht="17.25" customHeight="1">
      <c r="A85" s="6"/>
      <c r="B85" s="30" t="s">
        <v>30</v>
      </c>
      <c r="C85" s="52">
        <v>414648</v>
      </c>
      <c r="D85" s="40"/>
      <c r="E85" s="1"/>
      <c r="F85" s="1"/>
      <c r="G85" s="1"/>
    </row>
    <row r="86" spans="1:7" ht="17.25" customHeight="1">
      <c r="A86" s="6"/>
      <c r="B86" s="30" t="s">
        <v>31</v>
      </c>
      <c r="C86" s="52">
        <v>94213</v>
      </c>
      <c r="D86" s="40"/>
      <c r="E86" s="1"/>
      <c r="F86" s="1"/>
      <c r="G86" s="1"/>
    </row>
    <row r="87" spans="1:7" ht="17.25" customHeight="1">
      <c r="A87" s="6"/>
      <c r="B87" s="31" t="s">
        <v>32</v>
      </c>
      <c r="C87" s="52">
        <v>83673</v>
      </c>
      <c r="D87" s="40"/>
      <c r="E87" s="1"/>
      <c r="F87" s="1"/>
      <c r="G87" s="1"/>
    </row>
    <row r="88" spans="1:7" ht="17.25" customHeight="1">
      <c r="A88" s="6"/>
      <c r="B88" s="17" t="s">
        <v>33</v>
      </c>
      <c r="C88" s="52">
        <v>45224</v>
      </c>
      <c r="D88" s="40"/>
      <c r="E88" s="1"/>
      <c r="F88" s="1"/>
      <c r="G88" s="1"/>
    </row>
    <row r="89" spans="1:7" ht="17.25" customHeight="1">
      <c r="A89" s="6"/>
      <c r="B89" s="17" t="s">
        <v>34</v>
      </c>
      <c r="C89" s="52">
        <v>3386</v>
      </c>
      <c r="D89" s="40"/>
      <c r="E89" s="1"/>
      <c r="F89" s="1"/>
      <c r="G89" s="1"/>
    </row>
    <row r="90" spans="1:7" ht="34.5" customHeight="1">
      <c r="A90" s="32">
        <v>8</v>
      </c>
      <c r="B90" s="31" t="s">
        <v>38</v>
      </c>
      <c r="C90" s="67">
        <f>SUM(C92:C93)</f>
        <v>223786</v>
      </c>
      <c r="D90" s="40"/>
      <c r="E90" s="69"/>
      <c r="F90" s="69"/>
      <c r="G90" s="69"/>
    </row>
    <row r="91" spans="1:7" ht="17.25" customHeight="1">
      <c r="A91" s="6"/>
      <c r="B91" s="17" t="s">
        <v>24</v>
      </c>
      <c r="C91" s="52"/>
      <c r="D91" s="40"/>
      <c r="E91" s="1"/>
      <c r="F91" s="1"/>
      <c r="G91" s="1"/>
    </row>
    <row r="92" spans="1:7" ht="17.25" customHeight="1">
      <c r="A92" s="6"/>
      <c r="B92" s="31" t="s">
        <v>28</v>
      </c>
      <c r="C92" s="52">
        <v>129461</v>
      </c>
      <c r="D92" s="40"/>
      <c r="E92" s="1"/>
      <c r="F92" s="1"/>
      <c r="G92" s="1"/>
    </row>
    <row r="93" spans="1:7" ht="17.25" customHeight="1">
      <c r="A93" s="6"/>
      <c r="B93" s="31" t="s">
        <v>29</v>
      </c>
      <c r="C93" s="52">
        <f>SUM(C95:C99)</f>
        <v>94325</v>
      </c>
      <c r="D93" s="40"/>
      <c r="E93" s="1"/>
      <c r="F93" s="1"/>
      <c r="G93" s="1"/>
    </row>
    <row r="94" spans="1:7" ht="17.25" customHeight="1">
      <c r="A94" s="6"/>
      <c r="B94" s="17" t="s">
        <v>24</v>
      </c>
      <c r="C94" s="52"/>
      <c r="D94" s="40"/>
      <c r="E94" s="1"/>
      <c r="F94" s="1"/>
      <c r="G94" s="1"/>
    </row>
    <row r="95" spans="1:7" ht="17.25" customHeight="1">
      <c r="A95" s="6"/>
      <c r="B95" s="30" t="s">
        <v>30</v>
      </c>
      <c r="C95" s="43">
        <v>62685</v>
      </c>
      <c r="D95" s="40"/>
      <c r="E95" s="1"/>
      <c r="F95" s="1"/>
      <c r="G95" s="1"/>
    </row>
    <row r="96" spans="1:7" ht="17.25" customHeight="1">
      <c r="A96" s="6"/>
      <c r="B96" s="30" t="s">
        <v>31</v>
      </c>
      <c r="C96" s="52">
        <v>13138</v>
      </c>
      <c r="D96" s="40"/>
      <c r="E96" s="1"/>
      <c r="F96" s="1"/>
      <c r="G96" s="1"/>
    </row>
    <row r="97" spans="1:7" ht="17.25" customHeight="1">
      <c r="A97" s="6"/>
      <c r="B97" s="31" t="s">
        <v>32</v>
      </c>
      <c r="C97" s="52">
        <v>11666</v>
      </c>
      <c r="D97" s="40"/>
      <c r="E97" s="1"/>
      <c r="F97" s="1"/>
      <c r="G97" s="1"/>
    </row>
    <row r="98" spans="1:7" ht="17.25" customHeight="1">
      <c r="A98" s="6"/>
      <c r="B98" s="17" t="s">
        <v>33</v>
      </c>
      <c r="C98" s="52">
        <v>6497</v>
      </c>
      <c r="D98" s="40"/>
      <c r="E98" s="1"/>
      <c r="F98" s="1"/>
      <c r="G98" s="1"/>
    </row>
    <row r="99" spans="1:7" ht="17.25" customHeight="1">
      <c r="A99" s="6"/>
      <c r="B99" s="17" t="s">
        <v>34</v>
      </c>
      <c r="C99" s="52">
        <v>339</v>
      </c>
      <c r="D99" s="40"/>
      <c r="E99" s="1"/>
      <c r="F99" s="1"/>
      <c r="G99" s="1"/>
    </row>
    <row r="100" spans="1:7" ht="22.5" customHeight="1">
      <c r="A100" s="6"/>
      <c r="B100" s="90" t="s">
        <v>39</v>
      </c>
      <c r="C100" s="91"/>
      <c r="D100" s="40"/>
      <c r="E100" s="1"/>
      <c r="F100" s="1"/>
      <c r="G100" s="1"/>
    </row>
    <row r="101" spans="1:7" ht="36.75" customHeight="1">
      <c r="A101" s="32">
        <v>9</v>
      </c>
      <c r="B101" s="36" t="s">
        <v>40</v>
      </c>
      <c r="C101" s="68">
        <v>0</v>
      </c>
      <c r="D101" s="40"/>
      <c r="E101" s="1"/>
      <c r="F101" s="1"/>
      <c r="G101" s="1"/>
    </row>
    <row r="102" spans="1:7" ht="17.25" customHeight="1">
      <c r="A102" s="6"/>
      <c r="B102" s="35"/>
      <c r="C102" s="34"/>
      <c r="D102" s="40"/>
      <c r="E102" s="1"/>
      <c r="F102" s="1"/>
      <c r="G102" s="1"/>
    </row>
    <row r="103" spans="1:3" ht="15">
      <c r="A103" s="87"/>
      <c r="B103" s="87"/>
      <c r="C103" s="4"/>
    </row>
    <row r="104" spans="1:3" ht="15">
      <c r="A104" s="2"/>
      <c r="B104" s="2"/>
      <c r="C104" s="2"/>
    </row>
    <row r="105" spans="1:3" ht="12.75">
      <c r="A105" s="1"/>
      <c r="B105" s="1"/>
      <c r="C105" s="1"/>
    </row>
    <row r="107" spans="2:3" ht="12.75">
      <c r="B107" s="3"/>
      <c r="C107" s="3"/>
    </row>
  </sheetData>
  <sheetProtection/>
  <mergeCells count="8">
    <mergeCell ref="A103:B103"/>
    <mergeCell ref="D21:F21"/>
    <mergeCell ref="D14:F14"/>
    <mergeCell ref="B100:C100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2023-01-31T05:52:56Z</cp:lastPrinted>
  <dcterms:created xsi:type="dcterms:W3CDTF">2001-12-10T09:00:53Z</dcterms:created>
  <dcterms:modified xsi:type="dcterms:W3CDTF">2023-04-03T06:41:00Z</dcterms:modified>
  <cp:category/>
  <cp:version/>
  <cp:contentType/>
  <cp:contentStatus/>
</cp:coreProperties>
</file>