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620" yWindow="972" windowWidth="11376" windowHeight="645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<sst xmlns="http://schemas.openxmlformats.org/spreadsheetml/2006/main" count="329" uniqueCount="72">
  <si>
    <t>№ п/п</t>
  </si>
  <si>
    <t>Статьи затрат</t>
  </si>
  <si>
    <t>техобслуживание</t>
  </si>
  <si>
    <t xml:space="preserve">Содержание лифтов </t>
  </si>
  <si>
    <t>переосвидетельствование лифтов</t>
  </si>
  <si>
    <t>страхование</t>
  </si>
  <si>
    <t xml:space="preserve">управление в т.ч </t>
  </si>
  <si>
    <t>содержание придомовой территории,в т.ч.</t>
  </si>
  <si>
    <t>техническое обслуживание общих коммуникаций, технических устройств и помещений домов в т.ч.</t>
  </si>
  <si>
    <t xml:space="preserve">     Кошение газонов</t>
  </si>
  <si>
    <t xml:space="preserve">     механизированная погрузка и вывоз снега</t>
  </si>
  <si>
    <t xml:space="preserve">     уборка моп</t>
  </si>
  <si>
    <t>содержание общего имущества, в т.ч.</t>
  </si>
  <si>
    <t xml:space="preserve">     управление </t>
  </si>
  <si>
    <t xml:space="preserve">     расчетно-кассовое </t>
  </si>
  <si>
    <t xml:space="preserve">    обслуживание приборов учета и телеметрия</t>
  </si>
  <si>
    <t xml:space="preserve">     обслуживание теплоузла</t>
  </si>
  <si>
    <t xml:space="preserve">      Посадка цветов</t>
  </si>
  <si>
    <t xml:space="preserve">   доп.  механизированная погрузка и вывоз снега</t>
  </si>
  <si>
    <t xml:space="preserve">    обслуживание домофона </t>
  </si>
  <si>
    <t xml:space="preserve">     дератизация и дезинфекция</t>
  </si>
  <si>
    <t>доп</t>
  </si>
  <si>
    <t>Остаток на лицевом счете МКД на начало периода</t>
  </si>
  <si>
    <t>Выполнено работ (услуг) , всего</t>
  </si>
  <si>
    <t xml:space="preserve">в том числе: </t>
  </si>
  <si>
    <t>Содержание общего имущества МКД, всего :</t>
  </si>
  <si>
    <t>Текущий ремонт общего имущеста  МКД, всего</t>
  </si>
  <si>
    <t xml:space="preserve">Сумма </t>
  </si>
  <si>
    <t xml:space="preserve">за коммунальные услуги </t>
  </si>
  <si>
    <t>за содержание жилого помещения, всего</t>
  </si>
  <si>
    <t xml:space="preserve">содержание общего имущества МКД, </t>
  </si>
  <si>
    <t>текущий ремонт общего имущеста  МКД</t>
  </si>
  <si>
    <t>услуга управления</t>
  </si>
  <si>
    <t>за КРСОИ</t>
  </si>
  <si>
    <t xml:space="preserve">за прочие </t>
  </si>
  <si>
    <r>
      <t xml:space="preserve">(+)Задолженность / (-) Переплата                                                                                                                      собственниками помещений на начало периода, </t>
    </r>
    <r>
      <rPr>
        <b/>
        <sz val="12"/>
        <rFont val="Arial Cyr"/>
        <family val="0"/>
      </rPr>
      <t>всего</t>
    </r>
  </si>
  <si>
    <r>
      <t xml:space="preserve">Начислено собственникам помещений за период, </t>
    </r>
    <r>
      <rPr>
        <b/>
        <sz val="12"/>
        <rFont val="Arial Cyr"/>
        <family val="0"/>
      </rPr>
      <t>всего</t>
    </r>
  </si>
  <si>
    <r>
      <t xml:space="preserve">Оплачено собственникам помещений за период, </t>
    </r>
    <r>
      <rPr>
        <b/>
        <sz val="12"/>
        <rFont val="Arial Cyr"/>
        <family val="0"/>
      </rPr>
      <t>всего</t>
    </r>
  </si>
  <si>
    <r>
      <t xml:space="preserve">Задолженность собственникам помещений за период, </t>
    </r>
    <r>
      <rPr>
        <b/>
        <sz val="12"/>
        <rFont val="Arial Cyr"/>
        <family val="0"/>
      </rPr>
      <t>всего</t>
    </r>
  </si>
  <si>
    <t>Использование общего имущества МКД</t>
  </si>
  <si>
    <t>Доходы полученные от использования общего имущества</t>
  </si>
  <si>
    <t>об исполнении договора управления</t>
  </si>
  <si>
    <t xml:space="preserve">                                                   ОТЧЕТ</t>
  </si>
  <si>
    <t xml:space="preserve">      уборка земельного участка жп+нп</t>
  </si>
  <si>
    <t>Остаток на ЛС МКД на конец периода (стр.1+стр.2-стр3)</t>
  </si>
  <si>
    <t>Внутридомовая инженерная система отопления , горячего водоснабжения</t>
  </si>
  <si>
    <t>Внутридомовая инженерная система электроснабжения и электротехнические устройства (за исключением внутриквартирных устройств и приборов)</t>
  </si>
  <si>
    <t>Аварийно-ремонтное обслуживание внутридомовой инженерной системы электроснабжения и электротехнических  устройств (за исключением внутриквартирных устройств и приборов)</t>
  </si>
  <si>
    <t>Внешнее благоустройство</t>
  </si>
  <si>
    <t xml:space="preserve">     по  Малыгина  14 к2 </t>
  </si>
  <si>
    <t xml:space="preserve">Начислено на ЛС МКД   </t>
  </si>
  <si>
    <t xml:space="preserve">    Побелка деревьев</t>
  </si>
  <si>
    <t>Окрашивание МАФ-ов, элементов детской площадки, урн</t>
  </si>
  <si>
    <t xml:space="preserve">    в т.ч.  озеленение :</t>
  </si>
  <si>
    <t xml:space="preserve"> за 2022 год   </t>
  </si>
  <si>
    <t>Окраска дверей на тех. этаже и подвале</t>
  </si>
  <si>
    <t>Текущий ремонт конструктивных элементов здания, относящихся к общему имуществу</t>
  </si>
  <si>
    <t>Установка регулирующего двухходового клапана ГВС</t>
  </si>
  <si>
    <t>Установка системы для промывки трубопровода</t>
  </si>
  <si>
    <t>Ремонт теплообменика и системы отопления (Промывка)</t>
  </si>
  <si>
    <t>Ремонт сети электроснабжения</t>
  </si>
  <si>
    <t>Замена аварийного участка канализационного трубопровода, кв№4,8,12,16</t>
  </si>
  <si>
    <t xml:space="preserve">     техобслуживание в т.ч.</t>
  </si>
  <si>
    <t>видеонаблюдение и видеодомофон</t>
  </si>
  <si>
    <t>Ремонт кровельного покрытия козырьков балкона кв40</t>
  </si>
  <si>
    <t>Ремонт кровельного покрытия козырьков балкона кв36</t>
  </si>
  <si>
    <t>Ремонт кровельного покрытия козырьков балкона кв38</t>
  </si>
  <si>
    <t>Замена отсекающих кранов на системе ГВС</t>
  </si>
  <si>
    <t xml:space="preserve">Ремонт коллективных (общедомовых) приборов учета электрической энергии </t>
  </si>
  <si>
    <t xml:space="preserve">Аварийно-ремонтное обслуживание внутридомовой инженерной системы отопления, горячего водоснабжения (стояковая система)   </t>
  </si>
  <si>
    <t xml:space="preserve">Прочее : Обслуживание антенны, сбор и транспортировка ртутьсодержащих предметов </t>
  </si>
  <si>
    <t>за СОИ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</si>
</sst>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/m;@"/>
    <numFmt numFmtId="173" formatCode="0.0000000"/>
    <numFmt numFmtId="174" formatCode="0.0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%"/>
    <numFmt numFmtId="181" formatCode="#,##0.0"/>
    <numFmt numFmtId="182" formatCode="#,##0.000"/>
    <numFmt numFmtId="183" formatCode="#,##0.000000"/>
    <numFmt numFmtId="184" formatCode="#,##0.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2"/>
    </font>
    <font>
      <i/>
      <sz val="10"/>
      <name val="Arial Cyr"/>
      <family val="0"/>
    </font>
    <font>
      <sz val="9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i/>
      <sz val="12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2" fontId="5" fillId="0" borderId="11" xfId="0" applyNumberFormat="1" applyFont="1" applyFill="1" applyBorder="1" applyAlignment="1">
      <alignment vertical="top" wrapText="1"/>
    </xf>
    <xf numFmtId="2" fontId="6" fillId="0" borderId="11" xfId="0" applyNumberFormat="1" applyFont="1" applyFill="1" applyBorder="1" applyAlignment="1">
      <alignment vertical="top" wrapText="1"/>
    </xf>
    <xf numFmtId="2" fontId="5" fillId="0" borderId="10" xfId="0" applyNumberFormat="1" applyFont="1" applyFill="1" applyBorder="1" applyAlignment="1">
      <alignment vertical="top" wrapText="1"/>
    </xf>
    <xf numFmtId="2" fontId="0" fillId="0" borderId="0" xfId="0" applyNumberFormat="1" applyBorder="1" applyAlignment="1">
      <alignment horizontal="left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2" fontId="5" fillId="0" borderId="13" xfId="0" applyNumberFormat="1" applyFont="1" applyFill="1" applyBorder="1" applyAlignment="1">
      <alignment vertical="top" wrapText="1"/>
    </xf>
    <xf numFmtId="2" fontId="6" fillId="0" borderId="14" xfId="0" applyNumberFormat="1" applyFont="1" applyFill="1" applyBorder="1" applyAlignment="1">
      <alignment vertical="top" wrapText="1"/>
    </xf>
    <xf numFmtId="1" fontId="0" fillId="0" borderId="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1" fontId="4" fillId="0" borderId="14" xfId="0" applyNumberFormat="1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1" fontId="3" fillId="0" borderId="14" xfId="0" applyNumberFormat="1" applyFont="1" applyBorder="1" applyAlignment="1">
      <alignment horizontal="center" vertical="top" wrapText="1"/>
    </xf>
    <xf numFmtId="1" fontId="0" fillId="0" borderId="14" xfId="0" applyNumberFormat="1" applyFont="1" applyBorder="1" applyAlignment="1">
      <alignment horizontal="center" vertical="justify" wrapText="1"/>
    </xf>
    <xf numFmtId="1" fontId="0" fillId="0" borderId="14" xfId="0" applyNumberFormat="1" applyFont="1" applyBorder="1" applyAlignment="1">
      <alignment horizontal="center" vertical="top" wrapText="1"/>
    </xf>
    <xf numFmtId="1" fontId="0" fillId="0" borderId="14" xfId="0" applyNumberFormat="1" applyFont="1" applyBorder="1" applyAlignment="1">
      <alignment horizontal="center" vertical="justify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justify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top" wrapText="1"/>
    </xf>
    <xf numFmtId="2" fontId="10" fillId="0" borderId="11" xfId="0" applyNumberFormat="1" applyFont="1" applyFill="1" applyBorder="1" applyAlignment="1">
      <alignment vertical="top" wrapText="1"/>
    </xf>
    <xf numFmtId="1" fontId="0" fillId="0" borderId="13" xfId="0" applyNumberFormat="1" applyFont="1" applyBorder="1" applyAlignment="1">
      <alignment horizontal="center" vertical="top" wrapText="1"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 horizontal="left"/>
    </xf>
    <xf numFmtId="2" fontId="0" fillId="0" borderId="12" xfId="0" applyNumberFormat="1" applyFont="1" applyBorder="1" applyAlignment="1">
      <alignment horizontal="left"/>
    </xf>
    <xf numFmtId="3" fontId="0" fillId="0" borderId="14" xfId="0" applyNumberFormat="1" applyBorder="1" applyAlignment="1">
      <alignment horizontal="center" vertical="top" wrapText="1"/>
    </xf>
    <xf numFmtId="3" fontId="47" fillId="0" borderId="12" xfId="0" applyNumberFormat="1" applyFont="1" applyBorder="1" applyAlignment="1">
      <alignment/>
    </xf>
    <xf numFmtId="0" fontId="0" fillId="0" borderId="15" xfId="0" applyFill="1" applyBorder="1" applyAlignment="1">
      <alignment horizontal="center" vertical="top" wrapText="1"/>
    </xf>
    <xf numFmtId="172" fontId="0" fillId="0" borderId="0" xfId="0" applyNumberFormat="1" applyFont="1" applyAlignment="1">
      <alignment/>
    </xf>
    <xf numFmtId="0" fontId="0" fillId="0" borderId="15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1" fontId="0" fillId="0" borderId="14" xfId="0" applyNumberFormat="1" applyFont="1" applyBorder="1" applyAlignment="1">
      <alignment horizontal="center" vertical="top" wrapText="1"/>
    </xf>
    <xf numFmtId="1" fontId="0" fillId="0" borderId="13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3" fontId="0" fillId="0" borderId="14" xfId="0" applyNumberFormat="1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2" fontId="0" fillId="33" borderId="0" xfId="0" applyNumberForma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/>
    </xf>
    <xf numFmtId="2" fontId="0" fillId="33" borderId="0" xfId="0" applyNumberFormat="1" applyFont="1" applyFill="1" applyBorder="1" applyAlignment="1">
      <alignment horizontal="center"/>
    </xf>
    <xf numFmtId="0" fontId="48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2" fontId="0" fillId="33" borderId="12" xfId="0" applyNumberFormat="1" applyFont="1" applyFill="1" applyBorder="1" applyAlignment="1">
      <alignment horizontal="center" vertical="center"/>
    </xf>
    <xf numFmtId="3" fontId="47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left"/>
    </xf>
    <xf numFmtId="2" fontId="0" fillId="33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1" fontId="0" fillId="0" borderId="14" xfId="0" applyNumberFormat="1" applyFont="1" applyFill="1" applyBorder="1" applyAlignment="1">
      <alignment horizontal="center" vertical="top" wrapText="1"/>
    </xf>
    <xf numFmtId="3" fontId="0" fillId="0" borderId="14" xfId="0" applyNumberFormat="1" applyFont="1" applyFill="1" applyBorder="1" applyAlignment="1">
      <alignment horizontal="center" vertical="top" wrapText="1"/>
    </xf>
    <xf numFmtId="1" fontId="0" fillId="0" borderId="14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4" fontId="0" fillId="0" borderId="0" xfId="0" applyNumberFormat="1" applyBorder="1" applyAlignment="1">
      <alignment/>
    </xf>
    <xf numFmtId="2" fontId="6" fillId="0" borderId="11" xfId="0" applyNumberFormat="1" applyFont="1" applyFill="1" applyBorder="1" applyAlignment="1">
      <alignment horizontal="left" vertical="center" wrapText="1"/>
    </xf>
    <xf numFmtId="1" fontId="11" fillId="0" borderId="13" xfId="0" applyNumberFormat="1" applyFont="1" applyBorder="1" applyAlignment="1">
      <alignment horizontal="center" vertical="top" wrapText="1"/>
    </xf>
    <xf numFmtId="1" fontId="11" fillId="0" borderId="13" xfId="0" applyNumberFormat="1" applyFont="1" applyBorder="1" applyAlignment="1">
      <alignment horizontal="center" vertical="center" wrapText="1"/>
    </xf>
    <xf numFmtId="1" fontId="0" fillId="0" borderId="14" xfId="0" applyNumberFormat="1" applyFont="1" applyBorder="1" applyAlignment="1">
      <alignment horizontal="center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2" fontId="10" fillId="0" borderId="14" xfId="0" applyNumberFormat="1" applyFont="1" applyFill="1" applyBorder="1" applyAlignment="1">
      <alignment vertical="top" wrapText="1"/>
    </xf>
    <xf numFmtId="2" fontId="10" fillId="0" borderId="16" xfId="0" applyNumberFormat="1" applyFont="1" applyFill="1" applyBorder="1" applyAlignment="1">
      <alignment vertical="top" wrapText="1"/>
    </xf>
    <xf numFmtId="2" fontId="10" fillId="0" borderId="0" xfId="0" applyNumberFormat="1" applyFont="1" applyFill="1" applyBorder="1" applyAlignment="1">
      <alignment vertical="top" wrapText="1"/>
    </xf>
    <xf numFmtId="2" fontId="10" fillId="0" borderId="12" xfId="0" applyNumberFormat="1" applyFont="1" applyFill="1" applyBorder="1" applyAlignment="1">
      <alignment vertical="top" wrapText="1"/>
    </xf>
    <xf numFmtId="1" fontId="0" fillId="0" borderId="13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0" fontId="9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V112"/>
  <sheetViews>
    <sheetView tabSelected="1" zoomScalePageLayoutView="0" workbookViewId="0" topLeftCell="A1">
      <selection activeCell="N8" sqref="N8"/>
    </sheetView>
  </sheetViews>
  <sheetFormatPr defaultColWidth="9.00390625" defaultRowHeight="12.75"/>
  <cols>
    <col min="1" max="1" width="4.50390625" style="0" customWidth="1"/>
    <col min="2" max="2" width="52.125" style="0" customWidth="1"/>
    <col min="3" max="3" width="20.375" style="0" customWidth="1"/>
    <col min="4" max="4" width="10.50390625" style="0" bestFit="1" customWidth="1"/>
    <col min="5" max="5" width="11.875" style="0" customWidth="1"/>
    <col min="6" max="6" width="11.625" style="0" customWidth="1"/>
  </cols>
  <sheetData>
    <row r="1" spans="1:3" ht="17.25">
      <c r="A1" s="5"/>
      <c r="B1" s="92" t="s">
        <v>42</v>
      </c>
      <c r="C1" s="93"/>
    </row>
    <row r="2" spans="1:3" ht="15">
      <c r="A2" s="5"/>
      <c r="B2" s="90" t="s">
        <v>41</v>
      </c>
      <c r="C2" s="91"/>
    </row>
    <row r="3" spans="1:3" ht="15">
      <c r="A3" s="5"/>
      <c r="B3" s="90" t="s">
        <v>49</v>
      </c>
      <c r="C3" s="90"/>
    </row>
    <row r="4" spans="1:3" ht="15">
      <c r="A4" s="5"/>
      <c r="B4" s="90" t="s">
        <v>54</v>
      </c>
      <c r="C4" s="90"/>
    </row>
    <row r="5" spans="1:3" ht="12.75">
      <c r="A5" s="5"/>
      <c r="B5" s="50"/>
      <c r="C5" s="50"/>
    </row>
    <row r="6" spans="1:6" ht="43.5" customHeight="1">
      <c r="A6" s="51" t="s">
        <v>0</v>
      </c>
      <c r="B6" s="51" t="s">
        <v>1</v>
      </c>
      <c r="C6" s="49" t="s">
        <v>27</v>
      </c>
      <c r="D6" s="44"/>
      <c r="E6" s="1"/>
      <c r="F6" s="1"/>
    </row>
    <row r="7" spans="1:6" ht="15" customHeight="1">
      <c r="A7" s="7">
        <v>1</v>
      </c>
      <c r="B7" s="7">
        <v>2</v>
      </c>
      <c r="C7" s="29">
        <v>3</v>
      </c>
      <c r="D7" s="44"/>
      <c r="E7" s="1"/>
      <c r="F7" s="1"/>
    </row>
    <row r="8" spans="1:6" ht="33" customHeight="1">
      <c r="A8" s="36">
        <v>1</v>
      </c>
      <c r="B8" s="25" t="s">
        <v>22</v>
      </c>
      <c r="C8" s="27"/>
      <c r="D8" s="44"/>
      <c r="E8" s="1"/>
      <c r="F8" s="1"/>
    </row>
    <row r="9" spans="1:6" ht="21" customHeight="1">
      <c r="A9" s="36">
        <v>2</v>
      </c>
      <c r="B9" s="25" t="s">
        <v>50</v>
      </c>
      <c r="C9" s="32">
        <f>SUM(C77)</f>
        <v>2015182</v>
      </c>
      <c r="D9" s="48"/>
      <c r="E9" s="64"/>
      <c r="F9" s="64"/>
    </row>
    <row r="10" spans="1:6" ht="21" customHeight="1">
      <c r="A10" s="36">
        <v>3</v>
      </c>
      <c r="B10" s="25" t="s">
        <v>23</v>
      </c>
      <c r="C10" s="32">
        <f>SUM(C12)</f>
        <v>1704338.7</v>
      </c>
      <c r="D10" s="44"/>
      <c r="E10" s="1"/>
      <c r="F10" s="1"/>
    </row>
    <row r="11" spans="1:6" ht="21" customHeight="1">
      <c r="A11" s="24"/>
      <c r="B11" s="26" t="s">
        <v>24</v>
      </c>
      <c r="C11" s="28"/>
      <c r="D11" s="44"/>
      <c r="E11" s="1"/>
      <c r="F11" s="1"/>
    </row>
    <row r="12" spans="1:6" ht="24" customHeight="1">
      <c r="A12" s="6"/>
      <c r="B12" s="18" t="s">
        <v>25</v>
      </c>
      <c r="C12" s="30">
        <f>SUM(C14,C22,C25,C31,C34,C38,C39,C62)</f>
        <v>1704338.7</v>
      </c>
      <c r="D12" s="44"/>
      <c r="E12" s="1"/>
      <c r="F12" s="1"/>
    </row>
    <row r="13" spans="1:6" ht="19.5" customHeight="1">
      <c r="A13" s="6"/>
      <c r="B13" s="18" t="s">
        <v>24</v>
      </c>
      <c r="C13" s="30"/>
      <c r="D13" s="44"/>
      <c r="E13" s="1"/>
      <c r="F13" s="1"/>
    </row>
    <row r="14" spans="1:6" ht="14.25" customHeight="1">
      <c r="A14" s="6">
        <v>1</v>
      </c>
      <c r="B14" s="52" t="s">
        <v>7</v>
      </c>
      <c r="C14" s="53">
        <f>SUM(C15,C21)</f>
        <v>344784</v>
      </c>
      <c r="D14" s="86"/>
      <c r="E14" s="87"/>
      <c r="F14" s="87"/>
    </row>
    <row r="15" spans="1:7" ht="18" customHeight="1">
      <c r="A15" s="6"/>
      <c r="B15" s="10" t="s">
        <v>43</v>
      </c>
      <c r="C15" s="53">
        <v>338642</v>
      </c>
      <c r="D15" s="8"/>
      <c r="E15" s="9"/>
      <c r="F15" s="9"/>
      <c r="G15" s="23"/>
    </row>
    <row r="16" spans="1:6" ht="15" customHeight="1">
      <c r="A16" s="6"/>
      <c r="B16" s="10" t="s">
        <v>53</v>
      </c>
      <c r="C16" s="54"/>
      <c r="D16" s="8"/>
      <c r="E16" s="9"/>
      <c r="F16" s="9"/>
    </row>
    <row r="17" spans="1:6" ht="15" customHeight="1">
      <c r="A17" s="6"/>
      <c r="B17" s="11" t="s">
        <v>17</v>
      </c>
      <c r="C17" s="54">
        <v>2823</v>
      </c>
      <c r="D17" s="8"/>
      <c r="E17" s="9"/>
      <c r="F17" s="9"/>
    </row>
    <row r="18" spans="1:6" ht="15" customHeight="1">
      <c r="A18" s="6"/>
      <c r="B18" s="11" t="s">
        <v>9</v>
      </c>
      <c r="C18" s="54">
        <v>14171</v>
      </c>
      <c r="D18" s="45"/>
      <c r="E18" s="13"/>
      <c r="F18" s="13"/>
    </row>
    <row r="19" spans="1:6" ht="15" customHeight="1">
      <c r="A19" s="6"/>
      <c r="B19" s="11" t="s">
        <v>51</v>
      </c>
      <c r="C19" s="54"/>
      <c r="D19" s="45"/>
      <c r="E19" s="13"/>
      <c r="F19" s="13"/>
    </row>
    <row r="20" spans="1:6" ht="15" customHeight="1">
      <c r="A20" s="6"/>
      <c r="B20" s="10" t="s">
        <v>10</v>
      </c>
      <c r="C20" s="54">
        <v>48144</v>
      </c>
      <c r="D20" s="46"/>
      <c r="E20" s="65"/>
      <c r="F20" s="65"/>
    </row>
    <row r="21" spans="1:6" ht="16.5" customHeight="1">
      <c r="A21" s="6" t="s">
        <v>21</v>
      </c>
      <c r="B21" s="10" t="s">
        <v>18</v>
      </c>
      <c r="C21" s="69">
        <v>6142</v>
      </c>
      <c r="D21" s="46"/>
      <c r="E21" s="65"/>
      <c r="F21" s="65"/>
    </row>
    <row r="22" spans="1:6" ht="18.75" customHeight="1">
      <c r="A22" s="55">
        <v>2</v>
      </c>
      <c r="B22" s="14" t="s">
        <v>12</v>
      </c>
      <c r="C22" s="31">
        <v>200737</v>
      </c>
      <c r="D22" s="86"/>
      <c r="E22" s="87"/>
      <c r="F22" s="87"/>
    </row>
    <row r="23" spans="1:6" ht="21" customHeight="1">
      <c r="A23" s="55"/>
      <c r="B23" s="14" t="s">
        <v>11</v>
      </c>
      <c r="C23" s="30"/>
      <c r="D23" s="8"/>
      <c r="E23" s="9"/>
      <c r="F23" s="9"/>
    </row>
    <row r="24" spans="1:6" ht="20.25" customHeight="1">
      <c r="A24" s="55"/>
      <c r="B24" s="14" t="s">
        <v>20</v>
      </c>
      <c r="C24" s="32">
        <v>11214</v>
      </c>
      <c r="D24" s="68"/>
      <c r="E24" s="67"/>
      <c r="F24" s="67"/>
    </row>
    <row r="25" spans="1:8" ht="35.25" customHeight="1">
      <c r="A25" s="55">
        <v>3</v>
      </c>
      <c r="B25" s="10" t="s">
        <v>8</v>
      </c>
      <c r="C25" s="32">
        <f>SUM(C26,C29)</f>
        <v>339901</v>
      </c>
      <c r="D25" s="44"/>
      <c r="E25" s="1"/>
      <c r="F25" s="1"/>
      <c r="H25" s="20"/>
    </row>
    <row r="26" spans="1:8" ht="23.25" customHeight="1">
      <c r="A26" s="55"/>
      <c r="B26" s="12" t="s">
        <v>62</v>
      </c>
      <c r="C26" s="32">
        <v>331297</v>
      </c>
      <c r="D26" s="44"/>
      <c r="E26" s="1"/>
      <c r="F26" s="1"/>
      <c r="H26" s="20"/>
    </row>
    <row r="27" spans="1:8" ht="23.25" customHeight="1">
      <c r="A27" s="55"/>
      <c r="B27" s="10" t="s">
        <v>15</v>
      </c>
      <c r="C27" s="32">
        <v>52380</v>
      </c>
      <c r="D27" s="44"/>
      <c r="E27" s="1"/>
      <c r="F27" s="1"/>
      <c r="H27" s="20"/>
    </row>
    <row r="28" spans="1:15" ht="23.25" customHeight="1">
      <c r="A28" s="55"/>
      <c r="B28" s="21" t="s">
        <v>19</v>
      </c>
      <c r="C28" s="32"/>
      <c r="D28" s="63"/>
      <c r="E28" s="66"/>
      <c r="F28" s="66"/>
      <c r="G28" s="58"/>
      <c r="H28" s="58"/>
      <c r="I28" s="58"/>
      <c r="J28" s="59"/>
      <c r="K28" s="60"/>
      <c r="L28" s="61"/>
      <c r="M28" s="62"/>
      <c r="N28" s="20"/>
      <c r="O28" s="20"/>
    </row>
    <row r="29" spans="1:6" ht="23.25" customHeight="1">
      <c r="A29" s="55"/>
      <c r="B29" s="19" t="s">
        <v>16</v>
      </c>
      <c r="C29" s="32">
        <v>8604</v>
      </c>
      <c r="D29" s="44"/>
      <c r="E29" s="1"/>
      <c r="F29" s="1"/>
    </row>
    <row r="30" spans="1:6" ht="23.25" customHeight="1">
      <c r="A30" s="55"/>
      <c r="B30" s="19" t="s">
        <v>63</v>
      </c>
      <c r="C30" s="32"/>
      <c r="D30" s="44"/>
      <c r="E30" s="1"/>
      <c r="F30" s="1"/>
    </row>
    <row r="31" spans="1:6" ht="24" customHeight="1">
      <c r="A31" s="55">
        <v>4</v>
      </c>
      <c r="B31" s="52" t="s">
        <v>6</v>
      </c>
      <c r="C31" s="32">
        <v>258672</v>
      </c>
      <c r="D31" s="44"/>
      <c r="E31" s="1"/>
      <c r="F31" s="1"/>
    </row>
    <row r="32" spans="1:6" ht="22.5" customHeight="1">
      <c r="A32" s="55"/>
      <c r="B32" s="14" t="s">
        <v>13</v>
      </c>
      <c r="C32" s="32"/>
      <c r="D32" s="44"/>
      <c r="E32" s="1"/>
      <c r="F32" s="1"/>
    </row>
    <row r="33" spans="1:6" ht="23.25" customHeight="1">
      <c r="A33" s="55"/>
      <c r="B33" s="14" t="s">
        <v>14</v>
      </c>
      <c r="C33" s="32"/>
      <c r="D33" s="44"/>
      <c r="E33" s="1"/>
      <c r="F33" s="1"/>
    </row>
    <row r="34" spans="1:6" ht="18.75" customHeight="1">
      <c r="A34" s="55">
        <v>5</v>
      </c>
      <c r="B34" s="16" t="s">
        <v>3</v>
      </c>
      <c r="C34" s="32">
        <f>SUM(C35:C37)</f>
        <v>150395</v>
      </c>
      <c r="D34" s="44"/>
      <c r="E34" s="1"/>
      <c r="F34" s="1"/>
    </row>
    <row r="35" spans="1:6" ht="18.75" customHeight="1">
      <c r="A35" s="55"/>
      <c r="B35" s="16" t="s">
        <v>4</v>
      </c>
      <c r="C35" s="32">
        <v>4060</v>
      </c>
      <c r="D35" s="44"/>
      <c r="E35" s="1"/>
      <c r="F35" s="1"/>
    </row>
    <row r="36" spans="1:6" ht="18.75" customHeight="1">
      <c r="A36" s="55"/>
      <c r="B36" s="16" t="s">
        <v>2</v>
      </c>
      <c r="C36" s="32">
        <v>145991</v>
      </c>
      <c r="D36" s="44"/>
      <c r="E36" s="1"/>
      <c r="F36" s="1"/>
    </row>
    <row r="37" spans="1:6" ht="18.75" customHeight="1">
      <c r="A37" s="55"/>
      <c r="B37" s="16" t="s">
        <v>5</v>
      </c>
      <c r="C37" s="32">
        <v>344</v>
      </c>
      <c r="D37" s="44"/>
      <c r="E37" s="1"/>
      <c r="F37" s="1"/>
    </row>
    <row r="38" spans="1:6" ht="30" customHeight="1">
      <c r="A38" s="55">
        <v>6</v>
      </c>
      <c r="B38" s="14" t="s">
        <v>70</v>
      </c>
      <c r="C38" s="32">
        <v>16008</v>
      </c>
      <c r="D38" s="44"/>
      <c r="E38" s="1"/>
      <c r="F38" s="1"/>
    </row>
    <row r="39" spans="1:6" ht="31.5" customHeight="1">
      <c r="A39" s="55">
        <v>7</v>
      </c>
      <c r="B39" s="18" t="s">
        <v>26</v>
      </c>
      <c r="C39" s="33">
        <f>SUM(C42:C61)</f>
        <v>287901.7</v>
      </c>
      <c r="D39" s="44"/>
      <c r="E39" s="1"/>
      <c r="F39" s="1"/>
    </row>
    <row r="40" spans="1:6" ht="19.5" customHeight="1">
      <c r="A40" s="55"/>
      <c r="B40" s="18" t="s">
        <v>24</v>
      </c>
      <c r="C40" s="32"/>
      <c r="D40" s="44"/>
      <c r="E40" s="1"/>
      <c r="F40" s="1"/>
    </row>
    <row r="41" spans="1:6" ht="32.25" customHeight="1">
      <c r="A41" s="55"/>
      <c r="B41" s="42" t="s">
        <v>56</v>
      </c>
      <c r="C41" s="43"/>
      <c r="D41" s="44"/>
      <c r="E41" s="1"/>
      <c r="F41" s="1"/>
    </row>
    <row r="42" spans="1:6" ht="22.5" customHeight="1">
      <c r="A42" s="55"/>
      <c r="B42" s="11" t="s">
        <v>55</v>
      </c>
      <c r="C42" s="43">
        <v>1513</v>
      </c>
      <c r="D42" s="44"/>
      <c r="E42" s="1"/>
      <c r="F42" s="1"/>
    </row>
    <row r="43" spans="1:6" ht="32.25" customHeight="1">
      <c r="A43" s="55"/>
      <c r="B43" s="11" t="s">
        <v>64</v>
      </c>
      <c r="C43" s="78">
        <v>22664</v>
      </c>
      <c r="D43" s="44"/>
      <c r="E43" s="1"/>
      <c r="F43" s="1"/>
    </row>
    <row r="44" spans="1:6" ht="30" customHeight="1">
      <c r="A44" s="55"/>
      <c r="B44" s="11" t="s">
        <v>65</v>
      </c>
      <c r="C44" s="78">
        <v>18085</v>
      </c>
      <c r="D44" s="44"/>
      <c r="E44" s="1"/>
      <c r="F44" s="1"/>
    </row>
    <row r="45" spans="1:6" ht="32.25" customHeight="1">
      <c r="A45" s="55"/>
      <c r="B45" s="11" t="s">
        <v>66</v>
      </c>
      <c r="C45" s="78">
        <v>18085</v>
      </c>
      <c r="D45" s="44"/>
      <c r="E45" s="1"/>
      <c r="F45" s="1"/>
    </row>
    <row r="46" spans="1:6" ht="36" customHeight="1">
      <c r="A46" s="55"/>
      <c r="B46" s="42" t="s">
        <v>45</v>
      </c>
      <c r="C46" s="75"/>
      <c r="D46" s="44"/>
      <c r="E46" s="1"/>
      <c r="F46" s="1"/>
    </row>
    <row r="47" spans="1:6" ht="30.75" customHeight="1">
      <c r="A47" s="55"/>
      <c r="B47" s="11" t="s">
        <v>57</v>
      </c>
      <c r="C47" s="78">
        <v>87836</v>
      </c>
      <c r="D47" s="44"/>
      <c r="E47" s="1"/>
      <c r="F47" s="1"/>
    </row>
    <row r="48" spans="1:6" ht="18.75" customHeight="1">
      <c r="A48" s="55"/>
      <c r="B48" s="11" t="s">
        <v>58</v>
      </c>
      <c r="C48" s="78">
        <v>16787</v>
      </c>
      <c r="D48" s="44"/>
      <c r="E48" s="1"/>
      <c r="F48" s="1"/>
    </row>
    <row r="49" spans="1:6" ht="30" customHeight="1">
      <c r="A49" s="55"/>
      <c r="B49" s="11" t="s">
        <v>59</v>
      </c>
      <c r="C49" s="78">
        <v>42116</v>
      </c>
      <c r="D49" s="44"/>
      <c r="E49" s="1"/>
      <c r="F49" s="1"/>
    </row>
    <row r="50" spans="1:6" ht="66.75" customHeight="1">
      <c r="A50" s="55"/>
      <c r="B50" s="42" t="s">
        <v>46</v>
      </c>
      <c r="C50" s="76"/>
      <c r="D50" s="44"/>
      <c r="E50" s="1"/>
      <c r="F50" s="1"/>
    </row>
    <row r="51" spans="1:6" ht="24.75" customHeight="1">
      <c r="A51" s="55"/>
      <c r="B51" s="74" t="s">
        <v>60</v>
      </c>
      <c r="C51" s="78">
        <v>7162.7</v>
      </c>
      <c r="D51" s="44"/>
      <c r="E51" s="1"/>
      <c r="F51" s="1"/>
    </row>
    <row r="52" spans="1:6" ht="36.75" customHeight="1">
      <c r="A52" s="55"/>
      <c r="B52" s="42" t="s">
        <v>68</v>
      </c>
      <c r="C52" s="79"/>
      <c r="D52" s="44"/>
      <c r="E52" s="1"/>
      <c r="F52" s="1"/>
    </row>
    <row r="53" spans="1:256" ht="52.5" customHeight="1">
      <c r="A53" s="42"/>
      <c r="B53" s="42" t="s">
        <v>69</v>
      </c>
      <c r="C53" s="80"/>
      <c r="D53" s="83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1" t="s">
        <v>69</v>
      </c>
      <c r="AH53" s="42" t="s">
        <v>69</v>
      </c>
      <c r="AI53" s="42" t="s">
        <v>69</v>
      </c>
      <c r="AJ53" s="42" t="s">
        <v>69</v>
      </c>
      <c r="AK53" s="42" t="s">
        <v>69</v>
      </c>
      <c r="AL53" s="42" t="s">
        <v>69</v>
      </c>
      <c r="AM53" s="42" t="s">
        <v>69</v>
      </c>
      <c r="AN53" s="42" t="s">
        <v>69</v>
      </c>
      <c r="AO53" s="42" t="s">
        <v>69</v>
      </c>
      <c r="AP53" s="42" t="s">
        <v>69</v>
      </c>
      <c r="AQ53" s="42" t="s">
        <v>69</v>
      </c>
      <c r="AR53" s="42" t="s">
        <v>69</v>
      </c>
      <c r="AS53" s="42" t="s">
        <v>69</v>
      </c>
      <c r="AT53" s="42" t="s">
        <v>69</v>
      </c>
      <c r="AU53" s="42" t="s">
        <v>69</v>
      </c>
      <c r="AV53" s="42" t="s">
        <v>69</v>
      </c>
      <c r="AW53" s="42" t="s">
        <v>69</v>
      </c>
      <c r="AX53" s="42" t="s">
        <v>69</v>
      </c>
      <c r="AY53" s="42" t="s">
        <v>69</v>
      </c>
      <c r="AZ53" s="42" t="s">
        <v>69</v>
      </c>
      <c r="BA53" s="42" t="s">
        <v>69</v>
      </c>
      <c r="BB53" s="42" t="s">
        <v>69</v>
      </c>
      <c r="BC53" s="42" t="s">
        <v>69</v>
      </c>
      <c r="BD53" s="42" t="s">
        <v>69</v>
      </c>
      <c r="BE53" s="42" t="s">
        <v>69</v>
      </c>
      <c r="BF53" s="42" t="s">
        <v>69</v>
      </c>
      <c r="BG53" s="42" t="s">
        <v>69</v>
      </c>
      <c r="BH53" s="42" t="s">
        <v>69</v>
      </c>
      <c r="BI53" s="42" t="s">
        <v>69</v>
      </c>
      <c r="BJ53" s="42" t="s">
        <v>69</v>
      </c>
      <c r="BK53" s="42" t="s">
        <v>69</v>
      </c>
      <c r="BL53" s="42" t="s">
        <v>69</v>
      </c>
      <c r="BM53" s="42" t="s">
        <v>69</v>
      </c>
      <c r="BN53" s="42" t="s">
        <v>69</v>
      </c>
      <c r="BO53" s="42" t="s">
        <v>69</v>
      </c>
      <c r="BP53" s="42" t="s">
        <v>69</v>
      </c>
      <c r="BQ53" s="42" t="s">
        <v>69</v>
      </c>
      <c r="BR53" s="42" t="s">
        <v>69</v>
      </c>
      <c r="BS53" s="42" t="s">
        <v>69</v>
      </c>
      <c r="BT53" s="42" t="s">
        <v>69</v>
      </c>
      <c r="BU53" s="42" t="s">
        <v>69</v>
      </c>
      <c r="BV53" s="42" t="s">
        <v>69</v>
      </c>
      <c r="BW53" s="42" t="s">
        <v>69</v>
      </c>
      <c r="BX53" s="42" t="s">
        <v>69</v>
      </c>
      <c r="BY53" s="42" t="s">
        <v>69</v>
      </c>
      <c r="BZ53" s="42" t="s">
        <v>69</v>
      </c>
      <c r="CA53" s="42" t="s">
        <v>69</v>
      </c>
      <c r="CB53" s="42" t="s">
        <v>69</v>
      </c>
      <c r="CC53" s="42" t="s">
        <v>69</v>
      </c>
      <c r="CD53" s="42" t="s">
        <v>69</v>
      </c>
      <c r="CE53" s="42" t="s">
        <v>69</v>
      </c>
      <c r="CF53" s="42" t="s">
        <v>69</v>
      </c>
      <c r="CG53" s="42" t="s">
        <v>69</v>
      </c>
      <c r="CH53" s="42" t="s">
        <v>69</v>
      </c>
      <c r="CI53" s="42" t="s">
        <v>69</v>
      </c>
      <c r="CJ53" s="42" t="s">
        <v>69</v>
      </c>
      <c r="CK53" s="42" t="s">
        <v>69</v>
      </c>
      <c r="CL53" s="42" t="s">
        <v>69</v>
      </c>
      <c r="CM53" s="42" t="s">
        <v>69</v>
      </c>
      <c r="CN53" s="42" t="s">
        <v>69</v>
      </c>
      <c r="CO53" s="42" t="s">
        <v>69</v>
      </c>
      <c r="CP53" s="42" t="s">
        <v>69</v>
      </c>
      <c r="CQ53" s="42" t="s">
        <v>69</v>
      </c>
      <c r="CR53" s="42" t="s">
        <v>69</v>
      </c>
      <c r="CS53" s="42" t="s">
        <v>69</v>
      </c>
      <c r="CT53" s="42" t="s">
        <v>69</v>
      </c>
      <c r="CU53" s="42" t="s">
        <v>69</v>
      </c>
      <c r="CV53" s="42" t="s">
        <v>69</v>
      </c>
      <c r="CW53" s="42" t="s">
        <v>69</v>
      </c>
      <c r="CX53" s="42" t="s">
        <v>69</v>
      </c>
      <c r="CY53" s="42" t="s">
        <v>69</v>
      </c>
      <c r="CZ53" s="42" t="s">
        <v>69</v>
      </c>
      <c r="DA53" s="42" t="s">
        <v>69</v>
      </c>
      <c r="DB53" s="42" t="s">
        <v>69</v>
      </c>
      <c r="DC53" s="42" t="s">
        <v>69</v>
      </c>
      <c r="DD53" s="42" t="s">
        <v>69</v>
      </c>
      <c r="DE53" s="42" t="s">
        <v>69</v>
      </c>
      <c r="DF53" s="42" t="s">
        <v>69</v>
      </c>
      <c r="DG53" s="42" t="s">
        <v>69</v>
      </c>
      <c r="DH53" s="42" t="s">
        <v>69</v>
      </c>
      <c r="DI53" s="42" t="s">
        <v>69</v>
      </c>
      <c r="DJ53" s="42" t="s">
        <v>69</v>
      </c>
      <c r="DK53" s="42" t="s">
        <v>69</v>
      </c>
      <c r="DL53" s="42" t="s">
        <v>69</v>
      </c>
      <c r="DM53" s="42" t="s">
        <v>69</v>
      </c>
      <c r="DN53" s="42" t="s">
        <v>69</v>
      </c>
      <c r="DO53" s="42" t="s">
        <v>69</v>
      </c>
      <c r="DP53" s="42" t="s">
        <v>69</v>
      </c>
      <c r="DQ53" s="42" t="s">
        <v>69</v>
      </c>
      <c r="DR53" s="42" t="s">
        <v>69</v>
      </c>
      <c r="DS53" s="42" t="s">
        <v>69</v>
      </c>
      <c r="DT53" s="42" t="s">
        <v>69</v>
      </c>
      <c r="DU53" s="42" t="s">
        <v>69</v>
      </c>
      <c r="DV53" s="42" t="s">
        <v>69</v>
      </c>
      <c r="DW53" s="42" t="s">
        <v>69</v>
      </c>
      <c r="DX53" s="42" t="s">
        <v>69</v>
      </c>
      <c r="DY53" s="42" t="s">
        <v>69</v>
      </c>
      <c r="DZ53" s="42" t="s">
        <v>69</v>
      </c>
      <c r="EA53" s="42" t="s">
        <v>69</v>
      </c>
      <c r="EB53" s="42" t="s">
        <v>69</v>
      </c>
      <c r="EC53" s="42" t="s">
        <v>69</v>
      </c>
      <c r="ED53" s="42" t="s">
        <v>69</v>
      </c>
      <c r="EE53" s="42" t="s">
        <v>69</v>
      </c>
      <c r="EF53" s="42" t="s">
        <v>69</v>
      </c>
      <c r="EG53" s="42" t="s">
        <v>69</v>
      </c>
      <c r="EH53" s="42" t="s">
        <v>69</v>
      </c>
      <c r="EI53" s="42" t="s">
        <v>69</v>
      </c>
      <c r="EJ53" s="42" t="s">
        <v>69</v>
      </c>
      <c r="EK53" s="42" t="s">
        <v>69</v>
      </c>
      <c r="EL53" s="42" t="s">
        <v>69</v>
      </c>
      <c r="EM53" s="42" t="s">
        <v>69</v>
      </c>
      <c r="EN53" s="42" t="s">
        <v>69</v>
      </c>
      <c r="EO53" s="42" t="s">
        <v>69</v>
      </c>
      <c r="EP53" s="42" t="s">
        <v>69</v>
      </c>
      <c r="EQ53" s="42" t="s">
        <v>69</v>
      </c>
      <c r="ER53" s="42" t="s">
        <v>69</v>
      </c>
      <c r="ES53" s="42" t="s">
        <v>69</v>
      </c>
      <c r="ET53" s="42" t="s">
        <v>69</v>
      </c>
      <c r="EU53" s="42" t="s">
        <v>69</v>
      </c>
      <c r="EV53" s="42" t="s">
        <v>69</v>
      </c>
      <c r="EW53" s="42" t="s">
        <v>69</v>
      </c>
      <c r="EX53" s="42" t="s">
        <v>69</v>
      </c>
      <c r="EY53" s="42" t="s">
        <v>69</v>
      </c>
      <c r="EZ53" s="42" t="s">
        <v>69</v>
      </c>
      <c r="FA53" s="42" t="s">
        <v>69</v>
      </c>
      <c r="FB53" s="42" t="s">
        <v>69</v>
      </c>
      <c r="FC53" s="42" t="s">
        <v>69</v>
      </c>
      <c r="FD53" s="42" t="s">
        <v>69</v>
      </c>
      <c r="FE53" s="42" t="s">
        <v>69</v>
      </c>
      <c r="FF53" s="42" t="s">
        <v>69</v>
      </c>
      <c r="FG53" s="42" t="s">
        <v>69</v>
      </c>
      <c r="FH53" s="42" t="s">
        <v>69</v>
      </c>
      <c r="FI53" s="42" t="s">
        <v>69</v>
      </c>
      <c r="FJ53" s="42" t="s">
        <v>69</v>
      </c>
      <c r="FK53" s="42" t="s">
        <v>69</v>
      </c>
      <c r="FL53" s="42" t="s">
        <v>69</v>
      </c>
      <c r="FM53" s="42" t="s">
        <v>69</v>
      </c>
      <c r="FN53" s="42" t="s">
        <v>69</v>
      </c>
      <c r="FO53" s="42" t="s">
        <v>69</v>
      </c>
      <c r="FP53" s="42" t="s">
        <v>69</v>
      </c>
      <c r="FQ53" s="42" t="s">
        <v>69</v>
      </c>
      <c r="FR53" s="42" t="s">
        <v>69</v>
      </c>
      <c r="FS53" s="42" t="s">
        <v>69</v>
      </c>
      <c r="FT53" s="42" t="s">
        <v>69</v>
      </c>
      <c r="FU53" s="42" t="s">
        <v>69</v>
      </c>
      <c r="FV53" s="42" t="s">
        <v>69</v>
      </c>
      <c r="FW53" s="42" t="s">
        <v>69</v>
      </c>
      <c r="FX53" s="42" t="s">
        <v>69</v>
      </c>
      <c r="FY53" s="42" t="s">
        <v>69</v>
      </c>
      <c r="FZ53" s="42" t="s">
        <v>69</v>
      </c>
      <c r="GA53" s="42" t="s">
        <v>69</v>
      </c>
      <c r="GB53" s="42" t="s">
        <v>69</v>
      </c>
      <c r="GC53" s="42" t="s">
        <v>69</v>
      </c>
      <c r="GD53" s="42" t="s">
        <v>69</v>
      </c>
      <c r="GE53" s="42" t="s">
        <v>69</v>
      </c>
      <c r="GF53" s="42" t="s">
        <v>69</v>
      </c>
      <c r="GG53" s="42" t="s">
        <v>69</v>
      </c>
      <c r="GH53" s="42" t="s">
        <v>69</v>
      </c>
      <c r="GI53" s="42" t="s">
        <v>69</v>
      </c>
      <c r="GJ53" s="42" t="s">
        <v>69</v>
      </c>
      <c r="GK53" s="42" t="s">
        <v>69</v>
      </c>
      <c r="GL53" s="42" t="s">
        <v>69</v>
      </c>
      <c r="GM53" s="42" t="s">
        <v>69</v>
      </c>
      <c r="GN53" s="42" t="s">
        <v>69</v>
      </c>
      <c r="GO53" s="42" t="s">
        <v>69</v>
      </c>
      <c r="GP53" s="42" t="s">
        <v>69</v>
      </c>
      <c r="GQ53" s="42" t="s">
        <v>69</v>
      </c>
      <c r="GR53" s="42" t="s">
        <v>69</v>
      </c>
      <c r="GS53" s="42" t="s">
        <v>69</v>
      </c>
      <c r="GT53" s="42" t="s">
        <v>69</v>
      </c>
      <c r="GU53" s="42" t="s">
        <v>69</v>
      </c>
      <c r="GV53" s="42" t="s">
        <v>69</v>
      </c>
      <c r="GW53" s="42" t="s">
        <v>69</v>
      </c>
      <c r="GX53" s="42" t="s">
        <v>69</v>
      </c>
      <c r="GY53" s="42" t="s">
        <v>69</v>
      </c>
      <c r="GZ53" s="42" t="s">
        <v>69</v>
      </c>
      <c r="HA53" s="42" t="s">
        <v>69</v>
      </c>
      <c r="HB53" s="42" t="s">
        <v>69</v>
      </c>
      <c r="HC53" s="42" t="s">
        <v>69</v>
      </c>
      <c r="HD53" s="42" t="s">
        <v>69</v>
      </c>
      <c r="HE53" s="42" t="s">
        <v>69</v>
      </c>
      <c r="HF53" s="42" t="s">
        <v>69</v>
      </c>
      <c r="HG53" s="42" t="s">
        <v>69</v>
      </c>
      <c r="HH53" s="42" t="s">
        <v>69</v>
      </c>
      <c r="HI53" s="42" t="s">
        <v>69</v>
      </c>
      <c r="HJ53" s="42" t="s">
        <v>69</v>
      </c>
      <c r="HK53" s="42" t="s">
        <v>69</v>
      </c>
      <c r="HL53" s="42" t="s">
        <v>69</v>
      </c>
      <c r="HM53" s="42" t="s">
        <v>69</v>
      </c>
      <c r="HN53" s="42" t="s">
        <v>69</v>
      </c>
      <c r="HO53" s="42" t="s">
        <v>69</v>
      </c>
      <c r="HP53" s="42" t="s">
        <v>69</v>
      </c>
      <c r="HQ53" s="42" t="s">
        <v>69</v>
      </c>
      <c r="HR53" s="42" t="s">
        <v>69</v>
      </c>
      <c r="HS53" s="42" t="s">
        <v>69</v>
      </c>
      <c r="HT53" s="42" t="s">
        <v>69</v>
      </c>
      <c r="HU53" s="42" t="s">
        <v>69</v>
      </c>
      <c r="HV53" s="42" t="s">
        <v>69</v>
      </c>
      <c r="HW53" s="42" t="s">
        <v>69</v>
      </c>
      <c r="HX53" s="42" t="s">
        <v>69</v>
      </c>
      <c r="HY53" s="42" t="s">
        <v>69</v>
      </c>
      <c r="HZ53" s="42" t="s">
        <v>69</v>
      </c>
      <c r="IA53" s="42" t="s">
        <v>69</v>
      </c>
      <c r="IB53" s="42" t="s">
        <v>69</v>
      </c>
      <c r="IC53" s="42" t="s">
        <v>69</v>
      </c>
      <c r="ID53" s="42" t="s">
        <v>69</v>
      </c>
      <c r="IE53" s="42" t="s">
        <v>69</v>
      </c>
      <c r="IF53" s="42" t="s">
        <v>69</v>
      </c>
      <c r="IG53" s="42" t="s">
        <v>69</v>
      </c>
      <c r="IH53" s="42" t="s">
        <v>69</v>
      </c>
      <c r="II53" s="42" t="s">
        <v>69</v>
      </c>
      <c r="IJ53" s="42" t="s">
        <v>69</v>
      </c>
      <c r="IK53" s="42" t="s">
        <v>69</v>
      </c>
      <c r="IL53" s="42" t="s">
        <v>69</v>
      </c>
      <c r="IM53" s="42" t="s">
        <v>69</v>
      </c>
      <c r="IN53" s="42" t="s">
        <v>69</v>
      </c>
      <c r="IO53" s="42" t="s">
        <v>69</v>
      </c>
      <c r="IP53" s="42" t="s">
        <v>69</v>
      </c>
      <c r="IQ53" s="42" t="s">
        <v>69</v>
      </c>
      <c r="IR53" s="42" t="s">
        <v>69</v>
      </c>
      <c r="IS53" s="42" t="s">
        <v>69</v>
      </c>
      <c r="IT53" s="42" t="s">
        <v>69</v>
      </c>
      <c r="IU53" s="42" t="s">
        <v>69</v>
      </c>
      <c r="IV53" s="42" t="s">
        <v>69</v>
      </c>
    </row>
    <row r="54" spans="1:6" ht="21.75" customHeight="1">
      <c r="A54" s="55"/>
      <c r="B54" s="11" t="s">
        <v>67</v>
      </c>
      <c r="C54" s="43">
        <v>25323</v>
      </c>
      <c r="D54" s="44"/>
      <c r="E54" s="1"/>
      <c r="F54" s="1"/>
    </row>
    <row r="55" spans="1:6" ht="38.25" customHeight="1">
      <c r="A55" s="55"/>
      <c r="B55" s="42" t="s">
        <v>68</v>
      </c>
      <c r="C55" s="43"/>
      <c r="D55" s="44"/>
      <c r="E55" s="1"/>
      <c r="F55" s="1"/>
    </row>
    <row r="56" spans="1:6" ht="51" customHeight="1">
      <c r="A56" s="55"/>
      <c r="B56" s="42" t="s">
        <v>69</v>
      </c>
      <c r="C56" s="43"/>
      <c r="D56" s="44"/>
      <c r="E56" s="1"/>
      <c r="F56" s="1"/>
    </row>
    <row r="57" spans="1:6" ht="33" customHeight="1">
      <c r="A57" s="55"/>
      <c r="B57" s="11" t="s">
        <v>61</v>
      </c>
      <c r="C57" s="43">
        <v>28070</v>
      </c>
      <c r="D57" s="44"/>
      <c r="E57" s="1"/>
      <c r="F57" s="1"/>
    </row>
    <row r="58" spans="1:6" ht="0" customHeight="1" hidden="1">
      <c r="A58" s="55"/>
      <c r="B58" s="42" t="s">
        <v>47</v>
      </c>
      <c r="C58" s="43"/>
      <c r="D58" s="44"/>
      <c r="E58" s="1"/>
      <c r="F58" s="1"/>
    </row>
    <row r="59" spans="1:6" ht="18.75" customHeight="1" hidden="1">
      <c r="A59" s="55"/>
      <c r="B59" s="11"/>
      <c r="C59" s="43"/>
      <c r="D59" s="44"/>
      <c r="E59" s="1"/>
      <c r="F59" s="1"/>
    </row>
    <row r="60" spans="1:6" ht="20.25" customHeight="1">
      <c r="A60" s="55"/>
      <c r="B60" s="42" t="s">
        <v>48</v>
      </c>
      <c r="C60" s="43"/>
      <c r="D60" s="44"/>
      <c r="E60" s="1"/>
      <c r="F60" s="1"/>
    </row>
    <row r="61" spans="1:6" ht="33.75" customHeight="1">
      <c r="A61" s="55"/>
      <c r="B61" s="22" t="s">
        <v>52</v>
      </c>
      <c r="C61" s="84">
        <v>20260</v>
      </c>
      <c r="D61" s="44"/>
      <c r="E61" s="1"/>
      <c r="F61" s="1"/>
    </row>
    <row r="62" spans="1:6" ht="18.75" customHeight="1">
      <c r="A62" s="55">
        <v>8</v>
      </c>
      <c r="B62" s="22" t="s">
        <v>71</v>
      </c>
      <c r="C62" s="43">
        <v>105940</v>
      </c>
      <c r="D62" s="44"/>
      <c r="E62" s="1"/>
      <c r="F62" s="1"/>
    </row>
    <row r="63" spans="1:6" ht="31.5" customHeight="1">
      <c r="A63" s="36">
        <v>4</v>
      </c>
      <c r="B63" s="37" t="s">
        <v>44</v>
      </c>
      <c r="C63" s="77">
        <f>SUM(C8+C9-C10)</f>
        <v>310843.30000000005</v>
      </c>
      <c r="D63" s="44"/>
      <c r="E63" s="1"/>
      <c r="F63" s="1"/>
    </row>
    <row r="64" spans="1:6" ht="51" customHeight="1">
      <c r="A64" s="36">
        <v>5</v>
      </c>
      <c r="B64" s="37" t="s">
        <v>35</v>
      </c>
      <c r="C64" s="71">
        <f>SUM(C66,C67)</f>
        <v>577011</v>
      </c>
      <c r="D64" s="44"/>
      <c r="E64" s="73"/>
      <c r="F64" s="73"/>
    </row>
    <row r="65" spans="1:6" ht="18.75" customHeight="1">
      <c r="A65" s="15"/>
      <c r="B65" s="17" t="s">
        <v>24</v>
      </c>
      <c r="C65" s="41"/>
      <c r="D65" s="44"/>
      <c r="E65" s="1"/>
      <c r="F65" s="1"/>
    </row>
    <row r="66" spans="1:6" ht="24.75" customHeight="1">
      <c r="A66" s="6"/>
      <c r="B66" s="35" t="s">
        <v>28</v>
      </c>
      <c r="C66" s="53">
        <v>380974</v>
      </c>
      <c r="D66" s="44"/>
      <c r="E66" s="1"/>
      <c r="F66" s="1"/>
    </row>
    <row r="67" spans="1:6" ht="24.75" customHeight="1">
      <c r="A67" s="6"/>
      <c r="B67" s="35" t="s">
        <v>29</v>
      </c>
      <c r="C67" s="56">
        <f>SUM(C69:C73)</f>
        <v>196037</v>
      </c>
      <c r="D67" s="44"/>
      <c r="E67" s="1"/>
      <c r="F67" s="1"/>
    </row>
    <row r="68" spans="1:6" ht="17.25" customHeight="1">
      <c r="A68" s="6"/>
      <c r="B68" s="17" t="s">
        <v>24</v>
      </c>
      <c r="C68" s="57"/>
      <c r="D68" s="44"/>
      <c r="E68" s="1"/>
      <c r="F68" s="1"/>
    </row>
    <row r="69" spans="1:6" ht="17.25" customHeight="1">
      <c r="A69" s="6"/>
      <c r="B69" s="34" t="s">
        <v>30</v>
      </c>
      <c r="C69" s="56">
        <v>129880</v>
      </c>
      <c r="D69" s="44"/>
      <c r="E69" s="1"/>
      <c r="F69" s="1"/>
    </row>
    <row r="70" spans="1:6" ht="17.25" customHeight="1">
      <c r="A70" s="6"/>
      <c r="B70" s="34" t="s">
        <v>31</v>
      </c>
      <c r="C70" s="56">
        <v>28636</v>
      </c>
      <c r="D70" s="44"/>
      <c r="E70" s="1"/>
      <c r="F70" s="1"/>
    </row>
    <row r="71" spans="1:6" ht="17.25" customHeight="1">
      <c r="A71" s="6"/>
      <c r="B71" s="35" t="s">
        <v>32</v>
      </c>
      <c r="C71" s="56">
        <v>25638</v>
      </c>
      <c r="D71" s="44"/>
      <c r="E71" s="1"/>
      <c r="F71" s="1"/>
    </row>
    <row r="72" spans="1:6" ht="17.25" customHeight="1">
      <c r="A72" s="6"/>
      <c r="B72" s="17" t="s">
        <v>33</v>
      </c>
      <c r="C72" s="56">
        <v>10291</v>
      </c>
      <c r="D72" s="44"/>
      <c r="E72" s="1"/>
      <c r="F72" s="1"/>
    </row>
    <row r="73" spans="1:6" ht="17.25" customHeight="1">
      <c r="A73" s="6"/>
      <c r="B73" s="17" t="s">
        <v>34</v>
      </c>
      <c r="C73" s="47">
        <v>1592</v>
      </c>
      <c r="D73" s="44"/>
      <c r="E73" s="1"/>
      <c r="F73" s="1"/>
    </row>
    <row r="74" spans="1:6" ht="33" customHeight="1">
      <c r="A74" s="36">
        <v>6</v>
      </c>
      <c r="B74" s="35" t="s">
        <v>36</v>
      </c>
      <c r="C74" s="56">
        <f>SUM(C76:C77)</f>
        <v>4738436</v>
      </c>
      <c r="D74" s="44"/>
      <c r="E74" s="73"/>
      <c r="F74" s="73"/>
    </row>
    <row r="75" spans="1:6" ht="17.25" customHeight="1">
      <c r="A75" s="6"/>
      <c r="B75" s="17" t="s">
        <v>24</v>
      </c>
      <c r="C75" s="57"/>
      <c r="D75" s="44"/>
      <c r="E75" s="1"/>
      <c r="F75" s="1"/>
    </row>
    <row r="76" spans="1:6" ht="17.25" customHeight="1">
      <c r="A76" s="6"/>
      <c r="B76" s="35" t="s">
        <v>28</v>
      </c>
      <c r="C76" s="53">
        <v>2723254</v>
      </c>
      <c r="D76" s="44"/>
      <c r="E76" s="1"/>
      <c r="F76" s="1"/>
    </row>
    <row r="77" spans="1:6" ht="17.25" customHeight="1">
      <c r="A77" s="6"/>
      <c r="B77" s="35" t="s">
        <v>29</v>
      </c>
      <c r="C77" s="56">
        <f>SUM(C79:C83)</f>
        <v>2015182</v>
      </c>
      <c r="D77" s="44"/>
      <c r="E77" s="1"/>
      <c r="F77" s="1"/>
    </row>
    <row r="78" spans="1:6" ht="17.25" customHeight="1">
      <c r="A78" s="6"/>
      <c r="B78" s="17" t="s">
        <v>24</v>
      </c>
      <c r="C78" s="56"/>
      <c r="D78" s="44"/>
      <c r="E78" s="1"/>
      <c r="F78" s="1"/>
    </row>
    <row r="79" spans="1:6" ht="17.25" customHeight="1">
      <c r="A79" s="6"/>
      <c r="B79" s="34" t="s">
        <v>30</v>
      </c>
      <c r="C79" s="56">
        <v>1343658</v>
      </c>
      <c r="D79" s="44"/>
      <c r="E79" s="73"/>
      <c r="F79" s="1"/>
    </row>
    <row r="80" spans="1:6" ht="17.25" customHeight="1">
      <c r="A80" s="6"/>
      <c r="B80" s="34" t="s">
        <v>31</v>
      </c>
      <c r="C80" s="56">
        <v>291312</v>
      </c>
      <c r="D80" s="44"/>
      <c r="E80" s="1"/>
      <c r="F80" s="1"/>
    </row>
    <row r="81" spans="1:6" ht="17.25" customHeight="1">
      <c r="A81" s="6"/>
      <c r="B81" s="35" t="s">
        <v>32</v>
      </c>
      <c r="C81" s="56">
        <v>258672</v>
      </c>
      <c r="D81" s="44"/>
      <c r="E81" s="1"/>
      <c r="F81" s="1"/>
    </row>
    <row r="82" spans="1:6" ht="17.25" customHeight="1">
      <c r="A82" s="6"/>
      <c r="B82" s="17" t="s">
        <v>33</v>
      </c>
      <c r="C82" s="70">
        <v>105940</v>
      </c>
      <c r="D82" s="44"/>
      <c r="E82" s="1"/>
      <c r="F82" s="1"/>
    </row>
    <row r="83" spans="1:6" ht="17.25" customHeight="1">
      <c r="A83" s="6"/>
      <c r="B83" s="17" t="s">
        <v>34</v>
      </c>
      <c r="C83" s="56">
        <v>15600</v>
      </c>
      <c r="D83" s="44"/>
      <c r="E83" s="1"/>
      <c r="F83" s="1"/>
    </row>
    <row r="84" spans="1:6" ht="33" customHeight="1">
      <c r="A84" s="36">
        <v>7</v>
      </c>
      <c r="B84" s="35" t="s">
        <v>37</v>
      </c>
      <c r="C84" s="56">
        <f>SUM(C86:C87)</f>
        <v>3303260</v>
      </c>
      <c r="D84" s="44"/>
      <c r="E84" s="73"/>
      <c r="F84" s="73"/>
    </row>
    <row r="85" spans="1:6" ht="17.25" customHeight="1">
      <c r="A85" s="36"/>
      <c r="B85" s="17" t="s">
        <v>24</v>
      </c>
      <c r="C85" s="57"/>
      <c r="D85" s="44"/>
      <c r="E85" s="1"/>
      <c r="F85" s="1"/>
    </row>
    <row r="86" spans="1:6" ht="17.25" customHeight="1">
      <c r="A86" s="6"/>
      <c r="B86" s="35" t="s">
        <v>28</v>
      </c>
      <c r="C86" s="56">
        <v>1286632</v>
      </c>
      <c r="D86" s="44"/>
      <c r="E86" s="1"/>
      <c r="F86" s="1"/>
    </row>
    <row r="87" spans="1:6" ht="17.25" customHeight="1">
      <c r="A87" s="6"/>
      <c r="B87" s="35" t="s">
        <v>29</v>
      </c>
      <c r="C87" s="56">
        <f>SUM(C89:C93)</f>
        <v>2016628</v>
      </c>
      <c r="D87" s="44"/>
      <c r="E87" s="1"/>
      <c r="F87" s="1"/>
    </row>
    <row r="88" spans="1:6" ht="17.25" customHeight="1">
      <c r="A88" s="6"/>
      <c r="B88" s="17" t="s">
        <v>24</v>
      </c>
      <c r="C88" s="56"/>
      <c r="D88" s="44"/>
      <c r="E88" s="1"/>
      <c r="F88" s="1"/>
    </row>
    <row r="89" spans="1:6" ht="17.25" customHeight="1">
      <c r="A89" s="6"/>
      <c r="B89" s="34" t="s">
        <v>30</v>
      </c>
      <c r="C89" s="56">
        <v>1343658</v>
      </c>
      <c r="D89" s="44"/>
      <c r="E89" s="1"/>
      <c r="F89" s="1"/>
    </row>
    <row r="90" spans="1:6" ht="17.25" customHeight="1">
      <c r="A90" s="6"/>
      <c r="B90" s="34" t="s">
        <v>31</v>
      </c>
      <c r="C90" s="56">
        <v>291917</v>
      </c>
      <c r="D90" s="44"/>
      <c r="E90" s="1"/>
      <c r="F90" s="1"/>
    </row>
    <row r="91" spans="1:6" ht="17.25" customHeight="1">
      <c r="A91" s="6"/>
      <c r="B91" s="35" t="s">
        <v>32</v>
      </c>
      <c r="C91" s="56">
        <v>259631</v>
      </c>
      <c r="D91" s="44"/>
      <c r="E91" s="1"/>
      <c r="F91" s="1"/>
    </row>
    <row r="92" spans="1:6" ht="17.25" customHeight="1">
      <c r="A92" s="6"/>
      <c r="B92" s="17" t="s">
        <v>33</v>
      </c>
      <c r="C92" s="56">
        <v>105777</v>
      </c>
      <c r="D92" s="44"/>
      <c r="E92" s="1"/>
      <c r="F92" s="1"/>
    </row>
    <row r="93" spans="1:6" ht="17.25" customHeight="1">
      <c r="A93" s="6"/>
      <c r="B93" s="17" t="s">
        <v>34</v>
      </c>
      <c r="C93" s="56">
        <v>15645</v>
      </c>
      <c r="D93" s="44"/>
      <c r="E93" s="1"/>
      <c r="F93" s="1"/>
    </row>
    <row r="94" spans="1:6" ht="34.5" customHeight="1">
      <c r="A94" s="36">
        <v>8</v>
      </c>
      <c r="B94" s="35" t="s">
        <v>38</v>
      </c>
      <c r="C94" s="70">
        <f>SUM(C96:C97)</f>
        <v>308792</v>
      </c>
      <c r="D94" s="44"/>
      <c r="E94" s="73"/>
      <c r="F94" s="73"/>
    </row>
    <row r="95" spans="1:6" ht="17.25" customHeight="1">
      <c r="A95" s="6"/>
      <c r="B95" s="17" t="s">
        <v>24</v>
      </c>
      <c r="C95" s="56"/>
      <c r="D95" s="44"/>
      <c r="E95" s="1"/>
      <c r="F95" s="1"/>
    </row>
    <row r="96" spans="1:6" ht="17.25" customHeight="1">
      <c r="A96" s="6"/>
      <c r="B96" s="35" t="s">
        <v>28</v>
      </c>
      <c r="C96" s="56">
        <v>113882</v>
      </c>
      <c r="D96" s="44"/>
      <c r="E96" s="1"/>
      <c r="F96" s="1"/>
    </row>
    <row r="97" spans="1:6" ht="17.25" customHeight="1">
      <c r="A97" s="6"/>
      <c r="B97" s="35" t="s">
        <v>29</v>
      </c>
      <c r="C97" s="56">
        <f>SUM(C99:C103)</f>
        <v>194910</v>
      </c>
      <c r="D97" s="44"/>
      <c r="E97" s="1"/>
      <c r="F97" s="1"/>
    </row>
    <row r="98" spans="1:6" ht="17.25" customHeight="1">
      <c r="A98" s="6"/>
      <c r="B98" s="17" t="s">
        <v>24</v>
      </c>
      <c r="C98" s="56"/>
      <c r="D98" s="44"/>
      <c r="E98" s="1"/>
      <c r="F98" s="1"/>
    </row>
    <row r="99" spans="1:6" ht="17.25" customHeight="1">
      <c r="A99" s="6"/>
      <c r="B99" s="34" t="s">
        <v>30</v>
      </c>
      <c r="C99" s="47">
        <v>130199</v>
      </c>
      <c r="D99" s="44"/>
      <c r="E99" s="1"/>
      <c r="F99" s="1"/>
    </row>
    <row r="100" spans="1:6" ht="17.25" customHeight="1">
      <c r="A100" s="6"/>
      <c r="B100" s="34" t="s">
        <v>31</v>
      </c>
      <c r="C100" s="56">
        <v>28032</v>
      </c>
      <c r="D100" s="44"/>
      <c r="E100" s="1"/>
      <c r="F100" s="1"/>
    </row>
    <row r="101" spans="1:6" ht="17.25" customHeight="1">
      <c r="A101" s="6"/>
      <c r="B101" s="35" t="s">
        <v>32</v>
      </c>
      <c r="C101" s="56">
        <v>24679</v>
      </c>
      <c r="D101" s="44"/>
      <c r="E101" s="1"/>
      <c r="F101" s="1"/>
    </row>
    <row r="102" spans="1:6" ht="17.25" customHeight="1">
      <c r="A102" s="6"/>
      <c r="B102" s="17" t="s">
        <v>33</v>
      </c>
      <c r="C102" s="56">
        <v>10453</v>
      </c>
      <c r="D102" s="44"/>
      <c r="E102" s="1"/>
      <c r="F102" s="1"/>
    </row>
    <row r="103" spans="1:6" ht="17.25" customHeight="1">
      <c r="A103" s="6"/>
      <c r="B103" s="17" t="s">
        <v>34</v>
      </c>
      <c r="C103" s="56">
        <v>1547</v>
      </c>
      <c r="D103" s="44"/>
      <c r="E103" s="1"/>
      <c r="F103" s="1"/>
    </row>
    <row r="104" spans="1:6" ht="17.25" customHeight="1">
      <c r="A104" s="6"/>
      <c r="B104" s="88" t="s">
        <v>39</v>
      </c>
      <c r="C104" s="89"/>
      <c r="D104" s="44"/>
      <c r="E104" s="1"/>
      <c r="F104" s="1"/>
    </row>
    <row r="105" spans="1:6" ht="36.75" customHeight="1">
      <c r="A105" s="36">
        <v>9</v>
      </c>
      <c r="B105" s="40" t="s">
        <v>40</v>
      </c>
      <c r="C105" s="72">
        <v>0</v>
      </c>
      <c r="D105" s="44"/>
      <c r="E105" s="1"/>
      <c r="F105" s="1"/>
    </row>
    <row r="106" spans="1:6" ht="17.25" customHeight="1">
      <c r="A106" s="6"/>
      <c r="B106" s="39"/>
      <c r="C106" s="38"/>
      <c r="D106" s="44"/>
      <c r="E106" s="1"/>
      <c r="F106" s="1"/>
    </row>
    <row r="107" spans="1:6" ht="17.25" customHeight="1">
      <c r="A107" s="6"/>
      <c r="B107" s="39"/>
      <c r="C107" s="38"/>
      <c r="D107" s="44"/>
      <c r="E107" s="1"/>
      <c r="F107" s="1"/>
    </row>
    <row r="108" spans="1:3" ht="15">
      <c r="A108" s="85"/>
      <c r="B108" s="85"/>
      <c r="C108" s="4"/>
    </row>
    <row r="109" spans="1:3" ht="15">
      <c r="A109" s="2"/>
      <c r="B109" s="2"/>
      <c r="C109" s="2"/>
    </row>
    <row r="110" spans="1:3" ht="12.75">
      <c r="A110" s="1"/>
      <c r="B110" s="1"/>
      <c r="C110" s="1"/>
    </row>
    <row r="112" spans="2:3" ht="12.75">
      <c r="B112" s="3"/>
      <c r="C112" s="3"/>
    </row>
  </sheetData>
  <sheetProtection/>
  <mergeCells count="8">
    <mergeCell ref="A108:B108"/>
    <mergeCell ref="D22:F22"/>
    <mergeCell ref="D14:F14"/>
    <mergeCell ref="B104:C104"/>
    <mergeCell ref="B2:C2"/>
    <mergeCell ref="B1:C1"/>
    <mergeCell ref="B4:C4"/>
    <mergeCell ref="B3:C3"/>
  </mergeCells>
  <printOptions/>
  <pageMargins left="0.984251968503937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ТСЖ "Престиж"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ANYBODY</dc:creator>
  <cp:keywords/>
  <dc:description/>
  <cp:lastModifiedBy>Ольга</cp:lastModifiedBy>
  <cp:lastPrinted>2022-03-24T08:26:49Z</cp:lastPrinted>
  <dcterms:created xsi:type="dcterms:W3CDTF">2001-12-10T09:00:53Z</dcterms:created>
  <dcterms:modified xsi:type="dcterms:W3CDTF">2023-04-03T08:23:03Z</dcterms:modified>
  <cp:category/>
  <cp:version/>
  <cp:contentType/>
  <cp:contentStatus/>
</cp:coreProperties>
</file>