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64" yWindow="816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<sst xmlns="http://schemas.openxmlformats.org/spreadsheetml/2006/main" count="107" uniqueCount="76">
  <si>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</si>
  <si>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</si>
  <si>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</si>
  <si>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</si>
  <si>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</si>
  <si>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</si>
  <si>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</si>
  <si>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</si>
  <si>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 xml:space="preserve">Ремонт коллективных (общедомовых) приборов учета воды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</si>
  <si>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</si>
  <si>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</si>
  <si>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</si>
  <si>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</si>
  <si>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</si>
  <si>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</si>
  <si>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</si>
  <si>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</si>
  <si>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</si>
  <si>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</si>
  <si>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</si>
  <si>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</si>
  <si>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</si>
  <si>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</si>
  <si>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 уборка земельного участка нп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</si>
  <si>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</si>
  <si>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</si>
  <si>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</si>
  <si>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</si>
  <si>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</si>
  <si>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</si>
  <si>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</si>
  <si>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</si>
  <si>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</si>
  <si>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</si>
  <si>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</si>
  <si>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</si>
  <si>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</si>
  <si>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</si>
  <si>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</si>
  <si>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</si>
  <si>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</si>
  <si>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</si>
  <si>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</si>
  <si>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</si>
  <si>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</si>
  <si>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</si>
  <si>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</si>
  <si>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</si>
  <si>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</si>
  <si>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>Аварийно-ремонтное обслуживание внутридомовой инженерной системы холодного водоснабжения и водоотведения</t>
  </si>
  <si>
    <t xml:space="preserve">     по  Широтной 126</t>
  </si>
  <si>
    <t xml:space="preserve">                                                   ОТЧЕТ</t>
  </si>
  <si>
    <t>Остаток на ЛС МКД на конец периода (стр.1+стр.2-стр3)</t>
  </si>
  <si>
    <t>Окрашивание МАФ-ов, элементов детской площадки, урн.</t>
  </si>
  <si>
    <r>
      <t xml:space="preserve">Начислено на ЛС МКД   </t>
    </r>
    <r>
      <rPr>
        <sz val="12"/>
        <color indexed="10"/>
        <rFont val="Arial Cyr"/>
        <family val="0"/>
      </rPr>
      <t xml:space="preserve"> </t>
    </r>
  </si>
  <si>
    <t xml:space="preserve">      уборка земельного участка жп и </t>
  </si>
  <si>
    <t xml:space="preserve">      в т.ч. озеленение :</t>
  </si>
  <si>
    <t>Ремонт :</t>
  </si>
  <si>
    <t xml:space="preserve"> за 2022 год   </t>
  </si>
  <si>
    <t xml:space="preserve">    обслуживание антенны</t>
  </si>
  <si>
    <t>Прочее : сбор и транспортировка ртутьсодержащих предметов</t>
  </si>
  <si>
    <t>Смена брусков и ремонт плитки в тамбурных помещениях</t>
  </si>
  <si>
    <t>Установка табличек "План Эвакуации"</t>
  </si>
  <si>
    <t xml:space="preserve">Замена аварийной запорной арматуры в период запуска отопления                                        </t>
  </si>
  <si>
    <t>Ремонт сети освещения и электроснабжения</t>
  </si>
  <si>
    <t xml:space="preserve">Ремнт сети электроснабжения </t>
  </si>
  <si>
    <t>Частичная смена ламп в подъезде, подвале и тех.этаже.</t>
  </si>
  <si>
    <t>Ремонт этажного щитка</t>
  </si>
  <si>
    <t xml:space="preserve">Смена счетчиков и запорной арматуры, кв№92                                                                     </t>
  </si>
  <si>
    <t xml:space="preserve">Окраска подвальных дверей и нанесение надписи с помощью трафарета </t>
  </si>
  <si>
    <t xml:space="preserve">Ремонт и обмотка трубопровода отопления дорнитом </t>
  </si>
  <si>
    <t>Окраска бордюров, побелка деревьев</t>
  </si>
  <si>
    <t>Счетчик воды миномесс</t>
  </si>
  <si>
    <t>аварийно-диспетчерское обслуживание</t>
  </si>
  <si>
    <t xml:space="preserve">   в т.ч. обслуживание приборов учета и телеметрия</t>
  </si>
  <si>
    <t xml:space="preserve"> КРСОИ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</si>
</sst>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  <numFmt numFmtId="185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50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15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top" wrapText="1"/>
    </xf>
    <xf numFmtId="1" fontId="16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justify" wrapText="1"/>
    </xf>
    <xf numFmtId="1" fontId="0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6"/>
  <sheetViews>
    <sheetView tabSelected="1" zoomScalePageLayoutView="0" workbookViewId="0" topLeftCell="A86">
      <selection activeCell="E68" sqref="E68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10.125" style="0" bestFit="1" customWidth="1"/>
  </cols>
  <sheetData>
    <row r="1" spans="1:3" ht="17.25">
      <c r="A1" s="5"/>
      <c r="B1" s="85" t="s">
        <v>51</v>
      </c>
      <c r="C1" s="86"/>
    </row>
    <row r="2" spans="1:3" ht="15">
      <c r="A2" s="5"/>
      <c r="B2" s="83" t="s">
        <v>45</v>
      </c>
      <c r="C2" s="84"/>
    </row>
    <row r="3" spans="1:3" ht="15">
      <c r="A3" s="5"/>
      <c r="B3" s="83" t="s">
        <v>50</v>
      </c>
      <c r="C3" s="83"/>
    </row>
    <row r="4" spans="1:3" ht="15">
      <c r="A4" s="5"/>
      <c r="B4" s="83" t="s">
        <v>58</v>
      </c>
      <c r="C4" s="83"/>
    </row>
    <row r="5" spans="1:3" ht="12.75">
      <c r="A5" s="5"/>
      <c r="B5" s="55"/>
      <c r="C5" s="55"/>
    </row>
    <row r="6" spans="1:5" ht="43.5" customHeight="1">
      <c r="A6" s="56" t="s">
        <v>0</v>
      </c>
      <c r="B6" s="56" t="s">
        <v>1</v>
      </c>
      <c r="C6" s="54" t="s">
        <v>31</v>
      </c>
      <c r="D6" s="47"/>
      <c r="E6" s="1"/>
    </row>
    <row r="7" spans="1:5" ht="15" customHeight="1">
      <c r="A7" s="7">
        <v>1</v>
      </c>
      <c r="B7" s="7">
        <v>2</v>
      </c>
      <c r="C7" s="34">
        <v>3</v>
      </c>
      <c r="D7" s="47"/>
      <c r="E7" s="1"/>
    </row>
    <row r="8" spans="1:5" ht="33" customHeight="1">
      <c r="A8" s="40">
        <v>1</v>
      </c>
      <c r="B8" s="29" t="s">
        <v>26</v>
      </c>
      <c r="C8" s="32">
        <v>0</v>
      </c>
      <c r="D8" s="47"/>
      <c r="E8" s="1"/>
    </row>
    <row r="9" spans="1:5" ht="21" customHeight="1">
      <c r="A9" s="40">
        <v>2</v>
      </c>
      <c r="B9" s="29" t="s">
        <v>54</v>
      </c>
      <c r="C9" s="33">
        <f>SUM(C81)</f>
        <v>3613008</v>
      </c>
      <c r="D9" s="53"/>
      <c r="E9" s="1"/>
    </row>
    <row r="10" spans="1:5" ht="21" customHeight="1">
      <c r="A10" s="40">
        <v>3</v>
      </c>
      <c r="B10" s="29" t="s">
        <v>27</v>
      </c>
      <c r="C10" s="33">
        <f>SUM(C12)</f>
        <v>3001946.9</v>
      </c>
      <c r="D10" s="47"/>
      <c r="E10" s="1"/>
    </row>
    <row r="11" spans="1:5" ht="21" customHeight="1">
      <c r="A11" s="28"/>
      <c r="B11" s="31" t="s">
        <v>28</v>
      </c>
      <c r="C11" s="33"/>
      <c r="D11" s="47"/>
      <c r="E11" s="1"/>
    </row>
    <row r="12" spans="1:5" ht="24" customHeight="1">
      <c r="A12" s="6"/>
      <c r="B12" s="20" t="s">
        <v>29</v>
      </c>
      <c r="C12" s="35">
        <f>SUM(C14,C22,C24,C25,C30,C31,C34,C39,C40,C66)</f>
        <v>3001946.9</v>
      </c>
      <c r="D12" s="47"/>
      <c r="E12" s="1"/>
    </row>
    <row r="13" spans="1:5" ht="19.5" customHeight="1">
      <c r="A13" s="6"/>
      <c r="B13" s="20" t="s">
        <v>28</v>
      </c>
      <c r="C13" s="35"/>
      <c r="D13" s="47"/>
      <c r="E13" s="1"/>
    </row>
    <row r="14" spans="1:5" ht="14.25" customHeight="1">
      <c r="A14" s="6">
        <v>1</v>
      </c>
      <c r="B14" s="57" t="s">
        <v>11</v>
      </c>
      <c r="C14" s="58">
        <f>SUM(C15,C21)</f>
        <v>520496</v>
      </c>
      <c r="D14" s="79"/>
      <c r="E14" s="80"/>
    </row>
    <row r="15" spans="1:8" ht="18" customHeight="1">
      <c r="A15" s="6"/>
      <c r="B15" s="12" t="s">
        <v>55</v>
      </c>
      <c r="C15" s="58">
        <v>454591</v>
      </c>
      <c r="D15" s="8"/>
      <c r="E15" s="9"/>
      <c r="F15" s="27"/>
      <c r="G15" s="27"/>
      <c r="H15" s="10"/>
    </row>
    <row r="16" spans="1:5" ht="15" customHeight="1">
      <c r="A16" s="6"/>
      <c r="B16" s="12" t="s">
        <v>23</v>
      </c>
      <c r="C16" s="59"/>
      <c r="D16" s="8"/>
      <c r="E16" s="9"/>
    </row>
    <row r="17" spans="1:5" ht="15" customHeight="1">
      <c r="A17" s="6"/>
      <c r="B17" s="12" t="s">
        <v>56</v>
      </c>
      <c r="C17" s="59"/>
      <c r="D17" s="8"/>
      <c r="E17" s="9"/>
    </row>
    <row r="18" spans="1:5" ht="15" customHeight="1">
      <c r="A18" s="6"/>
      <c r="B18" s="13" t="s">
        <v>20</v>
      </c>
      <c r="C18" s="59">
        <v>770</v>
      </c>
      <c r="D18" s="8"/>
      <c r="E18" s="9"/>
    </row>
    <row r="19" spans="1:5" ht="15" customHeight="1">
      <c r="A19" s="6"/>
      <c r="B19" s="13" t="s">
        <v>13</v>
      </c>
      <c r="C19" s="59">
        <v>8058</v>
      </c>
      <c r="D19" s="48"/>
      <c r="E19" s="9"/>
    </row>
    <row r="20" spans="1:6" ht="15" customHeight="1">
      <c r="A20" s="6"/>
      <c r="B20" s="12" t="s">
        <v>14</v>
      </c>
      <c r="C20" s="59">
        <v>66061</v>
      </c>
      <c r="D20" s="49"/>
      <c r="E20" s="50"/>
      <c r="F20" s="21"/>
    </row>
    <row r="21" spans="1:6" ht="16.5" customHeight="1">
      <c r="A21" s="6" t="s">
        <v>25</v>
      </c>
      <c r="B21" s="12" t="s">
        <v>21</v>
      </c>
      <c r="C21" s="58">
        <v>65905</v>
      </c>
      <c r="D21" s="49"/>
      <c r="E21" s="15"/>
      <c r="F21" s="21"/>
    </row>
    <row r="22" spans="1:6" ht="18.75" customHeight="1">
      <c r="A22" s="60">
        <v>2</v>
      </c>
      <c r="B22" s="16" t="s">
        <v>16</v>
      </c>
      <c r="C22" s="36">
        <v>398607</v>
      </c>
      <c r="D22" s="79"/>
      <c r="E22" s="80"/>
      <c r="F22" s="21"/>
    </row>
    <row r="23" spans="1:6" ht="21" customHeight="1">
      <c r="A23" s="60"/>
      <c r="B23" s="16" t="s">
        <v>15</v>
      </c>
      <c r="C23" s="35"/>
      <c r="D23" s="8"/>
      <c r="E23" s="9"/>
      <c r="F23" s="1"/>
    </row>
    <row r="24" spans="1:6" ht="20.25" customHeight="1">
      <c r="A24" s="60">
        <v>3</v>
      </c>
      <c r="B24" s="16" t="s">
        <v>24</v>
      </c>
      <c r="C24" s="35">
        <v>7987</v>
      </c>
      <c r="D24" s="24"/>
      <c r="E24" s="9"/>
      <c r="F24" s="1"/>
    </row>
    <row r="25" spans="1:9" ht="35.25" customHeight="1">
      <c r="A25" s="60">
        <v>4</v>
      </c>
      <c r="B25" s="12" t="s">
        <v>12</v>
      </c>
      <c r="C25" s="37">
        <v>894630</v>
      </c>
      <c r="D25" s="47"/>
      <c r="E25" s="51"/>
      <c r="F25" s="21"/>
      <c r="I25" s="22"/>
    </row>
    <row r="26" spans="1:9" ht="23.25" customHeight="1">
      <c r="A26" s="60"/>
      <c r="B26" s="14" t="s">
        <v>19</v>
      </c>
      <c r="C26" s="37"/>
      <c r="D26" s="47"/>
      <c r="E26" s="51"/>
      <c r="F26" s="21"/>
      <c r="I26" s="22"/>
    </row>
    <row r="27" spans="1:9" ht="23.25" customHeight="1">
      <c r="A27" s="60"/>
      <c r="B27" s="23" t="s">
        <v>22</v>
      </c>
      <c r="C27" s="37"/>
      <c r="D27" s="47"/>
      <c r="E27" s="51"/>
      <c r="F27" s="21"/>
      <c r="I27" s="22"/>
    </row>
    <row r="28" spans="1:9" ht="23.25" customHeight="1">
      <c r="A28" s="60"/>
      <c r="B28" s="23" t="s">
        <v>59</v>
      </c>
      <c r="C28" s="37"/>
      <c r="D28" s="47"/>
      <c r="E28" s="51"/>
      <c r="F28" s="21"/>
      <c r="I28" s="22"/>
    </row>
    <row r="29" spans="1:6" ht="23.25" customHeight="1">
      <c r="A29" s="60"/>
      <c r="B29" s="12" t="s">
        <v>74</v>
      </c>
      <c r="C29" s="45">
        <v>20880</v>
      </c>
      <c r="D29" s="47"/>
      <c r="E29" s="1"/>
      <c r="F29" s="1"/>
    </row>
    <row r="30" spans="1:6" ht="23.25" customHeight="1">
      <c r="A30" s="60">
        <v>5</v>
      </c>
      <c r="B30" s="14" t="s">
        <v>73</v>
      </c>
      <c r="C30" s="45">
        <v>227296</v>
      </c>
      <c r="D30" s="47"/>
      <c r="E30" s="1"/>
      <c r="F30" s="1"/>
    </row>
    <row r="31" spans="1:6" ht="24" customHeight="1">
      <c r="A31" s="60">
        <v>6</v>
      </c>
      <c r="B31" s="57" t="s">
        <v>6</v>
      </c>
      <c r="C31" s="37">
        <v>425480</v>
      </c>
      <c r="D31" s="47"/>
      <c r="E31" s="1"/>
      <c r="F31" s="21"/>
    </row>
    <row r="32" spans="1:6" ht="22.5" customHeight="1">
      <c r="A32" s="60"/>
      <c r="B32" s="16" t="s">
        <v>17</v>
      </c>
      <c r="C32" s="37"/>
      <c r="D32" s="47"/>
      <c r="E32" s="1"/>
      <c r="F32" s="1"/>
    </row>
    <row r="33" spans="1:5" ht="23.25" customHeight="1">
      <c r="A33" s="60"/>
      <c r="B33" s="16" t="s">
        <v>18</v>
      </c>
      <c r="C33" s="37"/>
      <c r="D33" s="47"/>
      <c r="E33" s="1"/>
    </row>
    <row r="34" spans="1:5" ht="18.75" customHeight="1">
      <c r="A34" s="60">
        <v>7</v>
      </c>
      <c r="B34" s="18" t="s">
        <v>3</v>
      </c>
      <c r="C34" s="37">
        <f>SUM(C35:C37)</f>
        <v>225743</v>
      </c>
      <c r="D34" s="47"/>
      <c r="E34" s="1"/>
    </row>
    <row r="35" spans="1:5" ht="18.75" customHeight="1">
      <c r="A35" s="60"/>
      <c r="B35" s="18" t="s">
        <v>4</v>
      </c>
      <c r="C35" s="37">
        <v>6360</v>
      </c>
      <c r="D35" s="47"/>
      <c r="E35" s="1"/>
    </row>
    <row r="36" spans="1:5" ht="18.75" customHeight="1">
      <c r="A36" s="60"/>
      <c r="B36" s="18" t="s">
        <v>2</v>
      </c>
      <c r="C36" s="37">
        <v>218867</v>
      </c>
      <c r="D36" s="47"/>
      <c r="E36" s="1"/>
    </row>
    <row r="37" spans="1:5" ht="18.75" customHeight="1">
      <c r="A37" s="60"/>
      <c r="B37" s="18" t="s">
        <v>5</v>
      </c>
      <c r="C37" s="37">
        <v>516</v>
      </c>
      <c r="D37" s="47"/>
      <c r="E37" s="1"/>
    </row>
    <row r="38" spans="1:5" ht="18.75" customHeight="1">
      <c r="A38" s="60"/>
      <c r="B38" s="16" t="s">
        <v>57</v>
      </c>
      <c r="C38" s="74"/>
      <c r="D38" s="47"/>
      <c r="E38" s="1"/>
    </row>
    <row r="39" spans="1:5" ht="30" customHeight="1">
      <c r="A39" s="60">
        <v>8</v>
      </c>
      <c r="B39" s="16" t="s">
        <v>60</v>
      </c>
      <c r="C39" s="37">
        <v>560</v>
      </c>
      <c r="D39" s="47"/>
      <c r="E39" s="1"/>
    </row>
    <row r="40" spans="1:5" ht="18" customHeight="1">
      <c r="A40" s="60">
        <v>9</v>
      </c>
      <c r="B40" s="20" t="s">
        <v>30</v>
      </c>
      <c r="C40" s="37">
        <f>SUM(C43:C65)</f>
        <v>189277.9</v>
      </c>
      <c r="D40" s="47"/>
      <c r="E40" s="1"/>
    </row>
    <row r="41" spans="1:5" ht="18" customHeight="1">
      <c r="A41" s="60"/>
      <c r="B41" s="20" t="s">
        <v>28</v>
      </c>
      <c r="C41" s="37"/>
      <c r="D41" s="47"/>
      <c r="E41" s="1"/>
    </row>
    <row r="42" spans="1:5" ht="33" customHeight="1">
      <c r="A42" s="60"/>
      <c r="B42" s="72" t="s">
        <v>7</v>
      </c>
      <c r="C42" s="69"/>
      <c r="D42" s="47"/>
      <c r="E42" s="1"/>
    </row>
    <row r="43" spans="1:5" ht="23.25" customHeight="1">
      <c r="A43" s="60"/>
      <c r="B43" s="13" t="s">
        <v>61</v>
      </c>
      <c r="C43" s="70">
        <v>2699.4</v>
      </c>
      <c r="D43" s="47"/>
      <c r="E43" s="1"/>
    </row>
    <row r="44" spans="1:5" ht="22.5" customHeight="1">
      <c r="A44" s="60"/>
      <c r="B44" s="13" t="s">
        <v>62</v>
      </c>
      <c r="C44" s="70">
        <v>5783.5</v>
      </c>
      <c r="D44" s="47"/>
      <c r="E44" s="1"/>
    </row>
    <row r="45" spans="1:5" ht="37.5" customHeight="1">
      <c r="A45" s="60"/>
      <c r="B45" s="46" t="s">
        <v>46</v>
      </c>
      <c r="C45" s="71"/>
      <c r="D45" s="47"/>
      <c r="E45" s="1"/>
    </row>
    <row r="46" spans="1:5" ht="36" customHeight="1">
      <c r="A46" s="60"/>
      <c r="B46" s="13" t="s">
        <v>63</v>
      </c>
      <c r="C46" s="70">
        <v>80055</v>
      </c>
      <c r="D46" s="47"/>
      <c r="E46" s="1"/>
    </row>
    <row r="47" spans="1:5" ht="20.25" customHeight="1">
      <c r="A47" s="60"/>
      <c r="B47" s="46" t="s">
        <v>8</v>
      </c>
      <c r="C47" s="71"/>
      <c r="D47" s="47"/>
      <c r="E47" s="1"/>
    </row>
    <row r="48" spans="1:5" ht="20.25" customHeight="1">
      <c r="A48" s="60"/>
      <c r="B48" s="13" t="s">
        <v>72</v>
      </c>
      <c r="C48" s="70">
        <v>19125</v>
      </c>
      <c r="D48" s="47"/>
      <c r="E48" s="1"/>
    </row>
    <row r="49" spans="1:5" ht="33.75" customHeight="1">
      <c r="A49" s="60"/>
      <c r="B49" s="13" t="s">
        <v>70</v>
      </c>
      <c r="C49" s="70">
        <v>9796</v>
      </c>
      <c r="D49" s="47"/>
      <c r="E49" s="1"/>
    </row>
    <row r="50" spans="1:5" ht="64.5" customHeight="1">
      <c r="A50" s="11"/>
      <c r="B50" s="46" t="s">
        <v>47</v>
      </c>
      <c r="C50" s="71"/>
      <c r="D50" s="47"/>
      <c r="E50" s="1"/>
    </row>
    <row r="51" spans="1:10" ht="20.25" customHeight="1">
      <c r="A51" s="25"/>
      <c r="B51" s="13" t="s">
        <v>64</v>
      </c>
      <c r="C51" s="70">
        <v>10803</v>
      </c>
      <c r="D51" s="47"/>
      <c r="E51" s="1"/>
      <c r="J51" s="30"/>
    </row>
    <row r="52" spans="1:5" ht="21" customHeight="1">
      <c r="A52" s="25"/>
      <c r="B52" s="13" t="s">
        <v>65</v>
      </c>
      <c r="C52" s="70">
        <v>9287</v>
      </c>
      <c r="D52" s="47"/>
      <c r="E52" s="1"/>
    </row>
    <row r="53" spans="1:5" ht="21" customHeight="1">
      <c r="A53" s="25"/>
      <c r="B53" s="13" t="s">
        <v>66</v>
      </c>
      <c r="C53" s="70">
        <v>4065</v>
      </c>
      <c r="D53" s="47"/>
      <c r="E53" s="1"/>
    </row>
    <row r="54" spans="1:5" ht="21" customHeight="1">
      <c r="A54" s="25"/>
      <c r="B54" s="13" t="s">
        <v>67</v>
      </c>
      <c r="C54" s="70">
        <v>1246</v>
      </c>
      <c r="D54" s="47"/>
      <c r="E54" s="1"/>
    </row>
    <row r="55" spans="1:5" ht="56.25" customHeight="1">
      <c r="A55" s="25"/>
      <c r="B55" s="46" t="s">
        <v>48</v>
      </c>
      <c r="C55" s="71"/>
      <c r="D55" s="47"/>
      <c r="E55" s="1"/>
    </row>
    <row r="56" spans="1:5" ht="24" customHeight="1">
      <c r="A56" s="25"/>
      <c r="B56" s="13" t="s">
        <v>68</v>
      </c>
      <c r="C56" s="70">
        <v>9245</v>
      </c>
      <c r="D56" s="47"/>
      <c r="E56" s="1"/>
    </row>
    <row r="57" spans="1:5" ht="0.75" customHeight="1">
      <c r="A57" s="25"/>
      <c r="B57" s="46" t="s">
        <v>49</v>
      </c>
      <c r="C57" s="71"/>
      <c r="D57" s="47"/>
      <c r="E57" s="1"/>
    </row>
    <row r="58" spans="1:5" ht="19.5" customHeight="1" hidden="1">
      <c r="A58" s="25"/>
      <c r="B58" s="13"/>
      <c r="C58" s="70"/>
      <c r="D58" s="47"/>
      <c r="E58" s="1"/>
    </row>
    <row r="59" spans="1:5" ht="0" customHeight="1" hidden="1">
      <c r="A59" s="25"/>
      <c r="B59" s="46" t="s">
        <v>9</v>
      </c>
      <c r="C59" s="71"/>
      <c r="D59" s="47"/>
      <c r="E59" s="1"/>
    </row>
    <row r="60" spans="1:5" ht="28.5" customHeight="1" hidden="1">
      <c r="A60" s="25"/>
      <c r="B60" s="13"/>
      <c r="C60" s="70"/>
      <c r="D60" s="47"/>
      <c r="E60" s="1"/>
    </row>
    <row r="61" spans="1:5" ht="31.5" customHeight="1" hidden="1">
      <c r="A61" s="25"/>
      <c r="B61" s="13"/>
      <c r="C61" s="70"/>
      <c r="D61" s="47"/>
      <c r="E61" s="1"/>
    </row>
    <row r="62" spans="1:5" ht="20.25" customHeight="1">
      <c r="A62" s="25"/>
      <c r="B62" s="46" t="s">
        <v>10</v>
      </c>
      <c r="C62" s="71"/>
      <c r="D62" s="47"/>
      <c r="E62" s="1"/>
    </row>
    <row r="63" spans="1:5" ht="17.25" customHeight="1">
      <c r="A63" s="63"/>
      <c r="B63" s="26" t="s">
        <v>71</v>
      </c>
      <c r="C63" s="70">
        <v>3886</v>
      </c>
      <c r="D63" s="47"/>
      <c r="E63" s="1"/>
    </row>
    <row r="64" spans="1:5" ht="33" customHeight="1">
      <c r="A64" s="63"/>
      <c r="B64" s="13" t="s">
        <v>53</v>
      </c>
      <c r="C64" s="70">
        <v>32202</v>
      </c>
      <c r="D64" s="47"/>
      <c r="E64" s="1"/>
    </row>
    <row r="65" spans="1:5" ht="33" customHeight="1">
      <c r="A65" s="63"/>
      <c r="B65" s="26" t="s">
        <v>69</v>
      </c>
      <c r="C65" s="73">
        <v>1085</v>
      </c>
      <c r="D65" s="47"/>
      <c r="E65" s="1"/>
    </row>
    <row r="66" spans="1:7" ht="33" customHeight="1">
      <c r="A66" s="75">
        <v>10</v>
      </c>
      <c r="B66" s="19" t="s">
        <v>75</v>
      </c>
      <c r="C66" s="73">
        <v>111870</v>
      </c>
      <c r="D66" s="47"/>
      <c r="E66" s="1"/>
      <c r="G66" s="76"/>
    </row>
    <row r="67" spans="1:5" ht="31.5" customHeight="1">
      <c r="A67" s="40">
        <v>4</v>
      </c>
      <c r="B67" s="41" t="s">
        <v>52</v>
      </c>
      <c r="C67" s="77">
        <f>SUM(C8+C9-C10)</f>
        <v>611061.1000000001</v>
      </c>
      <c r="D67" s="47"/>
      <c r="E67" s="1"/>
    </row>
    <row r="68" spans="1:6" ht="51" customHeight="1">
      <c r="A68" s="40">
        <v>5</v>
      </c>
      <c r="B68" s="41" t="s">
        <v>39</v>
      </c>
      <c r="C68" s="64">
        <f>SUM(C70,C71)</f>
        <v>1377837</v>
      </c>
      <c r="D68" s="47"/>
      <c r="E68" s="67"/>
      <c r="F68" s="68"/>
    </row>
    <row r="69" spans="1:5" ht="18.75" customHeight="1">
      <c r="A69" s="17"/>
      <c r="B69" s="19" t="s">
        <v>28</v>
      </c>
      <c r="C69" s="45"/>
      <c r="D69" s="47"/>
      <c r="E69" s="1"/>
    </row>
    <row r="70" spans="1:5" ht="24.75" customHeight="1">
      <c r="A70" s="6"/>
      <c r="B70" s="39" t="s">
        <v>32</v>
      </c>
      <c r="C70" s="58">
        <v>844606</v>
      </c>
      <c r="D70" s="47"/>
      <c r="E70" s="1"/>
    </row>
    <row r="71" spans="1:5" ht="24.75" customHeight="1">
      <c r="A71" s="6"/>
      <c r="B71" s="39" t="s">
        <v>33</v>
      </c>
      <c r="C71" s="61">
        <f>SUM(C73:C77)</f>
        <v>533231</v>
      </c>
      <c r="D71" s="47"/>
      <c r="E71" s="1"/>
    </row>
    <row r="72" spans="1:5" ht="17.25" customHeight="1">
      <c r="A72" s="6"/>
      <c r="B72" s="19" t="s">
        <v>28</v>
      </c>
      <c r="C72" s="62"/>
      <c r="D72" s="47"/>
      <c r="E72" s="1"/>
    </row>
    <row r="73" spans="1:5" ht="17.25" customHeight="1">
      <c r="A73" s="6"/>
      <c r="B73" s="38" t="s">
        <v>34</v>
      </c>
      <c r="C73" s="61">
        <v>377951</v>
      </c>
      <c r="D73" s="47"/>
      <c r="E73" s="1"/>
    </row>
    <row r="74" spans="1:5" ht="17.25" customHeight="1">
      <c r="A74" s="6"/>
      <c r="B74" s="38" t="s">
        <v>35</v>
      </c>
      <c r="C74" s="61">
        <v>72754</v>
      </c>
      <c r="D74" s="47"/>
      <c r="E74" s="1"/>
    </row>
    <row r="75" spans="1:5" ht="17.25" customHeight="1">
      <c r="A75" s="6"/>
      <c r="B75" s="39" t="s">
        <v>36</v>
      </c>
      <c r="C75" s="61">
        <v>63306</v>
      </c>
      <c r="D75" s="47"/>
      <c r="E75" s="1"/>
    </row>
    <row r="76" spans="1:5" ht="17.25" customHeight="1">
      <c r="A76" s="6"/>
      <c r="B76" s="19" t="s">
        <v>37</v>
      </c>
      <c r="C76" s="61">
        <v>18136</v>
      </c>
      <c r="D76" s="47"/>
      <c r="E76" s="1"/>
    </row>
    <row r="77" spans="1:5" ht="17.25" customHeight="1">
      <c r="A77" s="6"/>
      <c r="B77" s="19" t="s">
        <v>38</v>
      </c>
      <c r="C77" s="61">
        <v>1084</v>
      </c>
      <c r="D77" s="47"/>
      <c r="E77" s="1"/>
    </row>
    <row r="78" spans="1:6" ht="35.25" customHeight="1">
      <c r="A78" s="40">
        <v>6</v>
      </c>
      <c r="B78" s="39" t="s">
        <v>40</v>
      </c>
      <c r="C78" s="61">
        <f>SUM(C80:C81)</f>
        <v>7463422</v>
      </c>
      <c r="D78" s="47"/>
      <c r="E78" s="67"/>
      <c r="F78" s="68"/>
    </row>
    <row r="79" spans="1:5" ht="17.25" customHeight="1">
      <c r="A79" s="6"/>
      <c r="B79" s="19" t="s">
        <v>28</v>
      </c>
      <c r="C79" s="62"/>
      <c r="D79" s="47"/>
      <c r="E79" s="1"/>
    </row>
    <row r="80" spans="1:5" ht="17.25" customHeight="1">
      <c r="A80" s="6"/>
      <c r="B80" s="39" t="s">
        <v>32</v>
      </c>
      <c r="C80" s="52">
        <v>3850414</v>
      </c>
      <c r="D80" s="47"/>
      <c r="E80" s="1"/>
    </row>
    <row r="81" spans="1:5" ht="17.25" customHeight="1">
      <c r="A81" s="6"/>
      <c r="B81" s="39" t="s">
        <v>33</v>
      </c>
      <c r="C81" s="61">
        <f>SUM(C83:C87)</f>
        <v>3613008</v>
      </c>
      <c r="D81" s="47"/>
      <c r="E81" s="1"/>
    </row>
    <row r="82" spans="1:5" ht="17.25" customHeight="1">
      <c r="A82" s="6"/>
      <c r="B82" s="19" t="s">
        <v>28</v>
      </c>
      <c r="C82" s="61"/>
      <c r="D82" s="47"/>
      <c r="E82" s="1"/>
    </row>
    <row r="83" spans="1:5" ht="17.25" customHeight="1">
      <c r="A83" s="6"/>
      <c r="B83" s="38" t="s">
        <v>34</v>
      </c>
      <c r="C83" s="61">
        <v>2621066</v>
      </c>
      <c r="D83" s="47"/>
      <c r="E83" s="1"/>
    </row>
    <row r="84" spans="1:5" ht="17.25" customHeight="1">
      <c r="A84" s="6"/>
      <c r="B84" s="38" t="s">
        <v>35</v>
      </c>
      <c r="C84" s="61">
        <v>447874</v>
      </c>
      <c r="D84" s="47"/>
      <c r="E84" s="1"/>
    </row>
    <row r="85" spans="1:5" ht="17.25" customHeight="1">
      <c r="A85" s="6"/>
      <c r="B85" s="39" t="s">
        <v>36</v>
      </c>
      <c r="C85" s="61">
        <v>425480</v>
      </c>
      <c r="D85" s="47"/>
      <c r="E85" s="1"/>
    </row>
    <row r="86" spans="1:5" ht="17.25" customHeight="1">
      <c r="A86" s="6"/>
      <c r="B86" s="19" t="s">
        <v>37</v>
      </c>
      <c r="C86" s="61">
        <v>111870</v>
      </c>
      <c r="D86" s="47"/>
      <c r="E86" s="1"/>
    </row>
    <row r="87" spans="1:5" ht="17.25" customHeight="1">
      <c r="A87" s="6"/>
      <c r="B87" s="19" t="s">
        <v>38</v>
      </c>
      <c r="C87" s="61">
        <v>6718</v>
      </c>
      <c r="D87" s="47"/>
      <c r="E87" s="1"/>
    </row>
    <row r="88" spans="1:6" ht="33" customHeight="1">
      <c r="A88" s="40">
        <v>7</v>
      </c>
      <c r="B88" s="39" t="s">
        <v>41</v>
      </c>
      <c r="C88" s="61">
        <f>SUM(C90:C91)</f>
        <v>7192308</v>
      </c>
      <c r="D88" s="47"/>
      <c r="E88" s="67"/>
      <c r="F88" s="68"/>
    </row>
    <row r="89" spans="1:5" ht="17.25" customHeight="1">
      <c r="A89" s="40"/>
      <c r="B89" s="19" t="s">
        <v>28</v>
      </c>
      <c r="C89" s="62"/>
      <c r="D89" s="47"/>
      <c r="E89" s="1"/>
    </row>
    <row r="90" spans="1:5" ht="17.25" customHeight="1">
      <c r="A90" s="6"/>
      <c r="B90" s="39" t="s">
        <v>32</v>
      </c>
      <c r="C90" s="61">
        <v>3679133</v>
      </c>
      <c r="D90" s="47"/>
      <c r="E90" s="1"/>
    </row>
    <row r="91" spans="1:5" ht="17.25" customHeight="1">
      <c r="A91" s="6"/>
      <c r="B91" s="39" t="s">
        <v>33</v>
      </c>
      <c r="C91" s="61">
        <f>SUM(C93:C97)</f>
        <v>3513175</v>
      </c>
      <c r="D91" s="47"/>
      <c r="E91" s="1"/>
    </row>
    <row r="92" spans="1:5" ht="17.25" customHeight="1">
      <c r="A92" s="6"/>
      <c r="B92" s="19" t="s">
        <v>28</v>
      </c>
      <c r="C92" s="61"/>
      <c r="D92" s="47"/>
      <c r="E92" s="1"/>
    </row>
    <row r="93" spans="1:5" ht="17.25" customHeight="1">
      <c r="A93" s="6"/>
      <c r="B93" s="38" t="s">
        <v>34</v>
      </c>
      <c r="C93" s="61">
        <v>2525723</v>
      </c>
      <c r="D93" s="47"/>
      <c r="E93" s="1"/>
    </row>
    <row r="94" spans="1:5" ht="17.25" customHeight="1">
      <c r="A94" s="6"/>
      <c r="B94" s="38" t="s">
        <v>35</v>
      </c>
      <c r="C94" s="61">
        <v>453353</v>
      </c>
      <c r="D94" s="47"/>
      <c r="E94" s="1"/>
    </row>
    <row r="95" spans="1:5" ht="17.25" customHeight="1">
      <c r="A95" s="6"/>
      <c r="B95" s="39" t="s">
        <v>36</v>
      </c>
      <c r="C95" s="61">
        <v>415230</v>
      </c>
      <c r="D95" s="47"/>
      <c r="E95" s="1"/>
    </row>
    <row r="96" spans="1:5" ht="17.25" customHeight="1">
      <c r="A96" s="6"/>
      <c r="B96" s="19" t="s">
        <v>37</v>
      </c>
      <c r="C96" s="61">
        <v>110918</v>
      </c>
      <c r="D96" s="47"/>
      <c r="E96" s="1"/>
    </row>
    <row r="97" spans="1:5" ht="17.25" customHeight="1">
      <c r="A97" s="6"/>
      <c r="B97" s="19" t="s">
        <v>38</v>
      </c>
      <c r="C97" s="61">
        <v>7951</v>
      </c>
      <c r="D97" s="47"/>
      <c r="E97" s="1"/>
    </row>
    <row r="98" spans="1:6" ht="34.5" customHeight="1">
      <c r="A98" s="40">
        <v>8</v>
      </c>
      <c r="B98" s="39" t="s">
        <v>42</v>
      </c>
      <c r="C98" s="65">
        <f>SUM(C100:C101)</f>
        <v>1377837</v>
      </c>
      <c r="D98" s="47"/>
      <c r="E98" s="1"/>
      <c r="F98" s="68"/>
    </row>
    <row r="99" spans="1:5" ht="17.25" customHeight="1">
      <c r="A99" s="6"/>
      <c r="B99" s="19" t="s">
        <v>28</v>
      </c>
      <c r="C99" s="61"/>
      <c r="D99" s="47"/>
      <c r="E99" s="1"/>
    </row>
    <row r="100" spans="1:5" ht="17.25" customHeight="1">
      <c r="A100" s="6"/>
      <c r="B100" s="39" t="s">
        <v>32</v>
      </c>
      <c r="C100" s="61">
        <v>844606</v>
      </c>
      <c r="D100" s="47"/>
      <c r="E100" s="1"/>
    </row>
    <row r="101" spans="1:5" ht="17.25" customHeight="1">
      <c r="A101" s="6"/>
      <c r="B101" s="39" t="s">
        <v>33</v>
      </c>
      <c r="C101" s="61">
        <f>SUM(C103:C107)</f>
        <v>533231</v>
      </c>
      <c r="D101" s="47"/>
      <c r="E101" s="1"/>
    </row>
    <row r="102" spans="1:5" ht="17.25" customHeight="1">
      <c r="A102" s="6"/>
      <c r="B102" s="19" t="s">
        <v>28</v>
      </c>
      <c r="C102" s="61"/>
      <c r="D102" s="47"/>
      <c r="E102" s="1"/>
    </row>
    <row r="103" spans="1:5" ht="17.25" customHeight="1">
      <c r="A103" s="6"/>
      <c r="B103" s="38" t="s">
        <v>34</v>
      </c>
      <c r="C103" s="52">
        <v>377951</v>
      </c>
      <c r="D103" s="47"/>
      <c r="E103" s="1"/>
    </row>
    <row r="104" spans="1:5" ht="17.25" customHeight="1">
      <c r="A104" s="6"/>
      <c r="B104" s="38" t="s">
        <v>35</v>
      </c>
      <c r="C104" s="61">
        <v>72754</v>
      </c>
      <c r="D104" s="47"/>
      <c r="E104" s="1"/>
    </row>
    <row r="105" spans="1:5" ht="17.25" customHeight="1">
      <c r="A105" s="6"/>
      <c r="B105" s="39" t="s">
        <v>36</v>
      </c>
      <c r="C105" s="61">
        <v>63306</v>
      </c>
      <c r="D105" s="47"/>
      <c r="E105" s="1"/>
    </row>
    <row r="106" spans="1:5" ht="17.25" customHeight="1">
      <c r="A106" s="6"/>
      <c r="B106" s="19" t="s">
        <v>37</v>
      </c>
      <c r="C106" s="61">
        <v>18136</v>
      </c>
      <c r="D106" s="47"/>
      <c r="E106" s="1"/>
    </row>
    <row r="107" spans="1:5" ht="17.25" customHeight="1">
      <c r="A107" s="6"/>
      <c r="B107" s="19" t="s">
        <v>38</v>
      </c>
      <c r="C107" s="61">
        <v>1084</v>
      </c>
      <c r="D107" s="47"/>
      <c r="E107" s="1"/>
    </row>
    <row r="108" spans="1:5" ht="17.25" customHeight="1">
      <c r="A108" s="6"/>
      <c r="B108" s="81" t="s">
        <v>43</v>
      </c>
      <c r="C108" s="82"/>
      <c r="D108" s="47"/>
      <c r="E108" s="1"/>
    </row>
    <row r="109" spans="1:5" ht="36.75" customHeight="1">
      <c r="A109" s="40">
        <v>9</v>
      </c>
      <c r="B109" s="44" t="s">
        <v>44</v>
      </c>
      <c r="C109" s="66">
        <v>0</v>
      </c>
      <c r="D109" s="47"/>
      <c r="E109" s="1"/>
    </row>
    <row r="110" spans="1:5" ht="17.25" customHeight="1">
      <c r="A110" s="6"/>
      <c r="B110" s="43"/>
      <c r="C110" s="42"/>
      <c r="D110" s="47"/>
      <c r="E110" s="1"/>
    </row>
    <row r="111" spans="1:5" ht="17.25" customHeight="1">
      <c r="A111" s="6"/>
      <c r="B111" s="43"/>
      <c r="C111" s="42"/>
      <c r="D111" s="47"/>
      <c r="E111" s="1"/>
    </row>
    <row r="112" spans="1:3" ht="15">
      <c r="A112" s="78"/>
      <c r="B112" s="78"/>
      <c r="C112" s="4"/>
    </row>
    <row r="113" spans="1:3" ht="15">
      <c r="A113" s="2"/>
      <c r="B113" s="2"/>
      <c r="C113" s="2"/>
    </row>
    <row r="114" spans="1:3" ht="12.75">
      <c r="A114" s="1"/>
      <c r="B114" s="1"/>
      <c r="C114" s="1"/>
    </row>
    <row r="116" spans="2:3" ht="12.75">
      <c r="B116" s="3"/>
      <c r="C116" s="3"/>
    </row>
  </sheetData>
  <sheetProtection/>
  <mergeCells count="8">
    <mergeCell ref="A112:B112"/>
    <mergeCell ref="D22:E22"/>
    <mergeCell ref="D14:E14"/>
    <mergeCell ref="B108:C108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2022-01-18T05:36:16Z</cp:lastPrinted>
  <dcterms:created xsi:type="dcterms:W3CDTF">2001-12-10T09:00:53Z</dcterms:created>
  <dcterms:modified xsi:type="dcterms:W3CDTF">2023-04-03T10:23:52Z</dcterms:modified>
  <cp:category/>
  <cp:version/>
  <cp:contentType/>
  <cp:contentStatus/>
</cp:coreProperties>
</file>