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20" yWindow="216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<sst xmlns="http://schemas.openxmlformats.org/spreadsheetml/2006/main" count="96" uniqueCount="64">
  <si>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</si>
  <si>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</si>
  <si>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</si>
  <si>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</si>
  <si>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</si>
  <si>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</si>
  <si>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</si>
  <si>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</si>
  <si>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</si>
  <si>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</si>
  <si>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</si>
  <si>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</si>
  <si>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</si>
  <si>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</si>
  <si>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</si>
  <si>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</si>
  <si>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</si>
  <si>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</si>
  <si>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обслуживание теплоузла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</si>
  <si>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</si>
  <si>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</si>
  <si>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</si>
  <si>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</si>
  <si>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</si>
  <si>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</si>
  <si>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</si>
  <si>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</si>
  <si>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</si>
  <si>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</si>
  <si>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</si>
  <si>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>Остаток на ЛС МКД на конец периода (стр.1+стр.2-стр3)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</si>
  <si>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</si>
  <si>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</si>
  <si>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</si>
  <si>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</si>
  <si>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</si>
  <si>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</si>
  <si>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</si>
  <si>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</si>
  <si>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</si>
  <si>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</si>
  <si>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</si>
  <si>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</si>
  <si>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</si>
  <si>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</si>
  <si>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</si>
  <si>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                                                               ОТЧЕТ</t>
  </si>
  <si>
    <t>Внутридомовая инженерная система отопления , горячего водоснабжения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</si>
  <si>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</si>
  <si>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     по  50 лет Октября 80 к1</t>
  </si>
  <si>
    <t xml:space="preserve">      уборка земельного участка жп+нп</t>
  </si>
  <si>
    <t>Внешнее благоустройство</t>
  </si>
  <si>
    <t>Окрашивание МАФ-ов, элементов детской плоащдки, урн</t>
  </si>
  <si>
    <t xml:space="preserve">Начислено на ЛС МКД  </t>
  </si>
  <si>
    <t>Аварийно-диспетчерское обслуживание</t>
  </si>
  <si>
    <t>Установка балансировочного клапана</t>
  </si>
  <si>
    <t>Ремонт теплообменика и системы отопления (Промывка)</t>
  </si>
  <si>
    <t>Замена запорной арматуры ЦГВС, д.80</t>
  </si>
  <si>
    <t xml:space="preserve">Смена клапана балансировочного </t>
  </si>
  <si>
    <t>Окраска дверей на тех.этаже и подвале</t>
  </si>
  <si>
    <t>Установка щетинистых покрытий</t>
  </si>
  <si>
    <t xml:space="preserve"> за 2022 год   </t>
  </si>
  <si>
    <t>Телеинспекция шахт кв118</t>
  </si>
  <si>
    <t>Прочее : сбор и транспортировка ртутьсодержащих предметов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</si>
</sst>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7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11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3"/>
  <sheetViews>
    <sheetView tabSelected="1" zoomScalePageLayoutView="0" workbookViewId="0" topLeftCell="A6">
      <selection activeCell="E22" sqref="E22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625" style="0" bestFit="1" customWidth="1"/>
    <col min="6" max="6" width="9.50390625" style="0" bestFit="1" customWidth="1"/>
    <col min="7" max="7" width="12.375" style="0" customWidth="1"/>
  </cols>
  <sheetData>
    <row r="1" spans="1:3" ht="17.25">
      <c r="A1" s="5"/>
      <c r="B1" s="86" t="s">
        <v>46</v>
      </c>
      <c r="C1" s="87"/>
    </row>
    <row r="2" spans="1:3" ht="15">
      <c r="A2" s="5"/>
      <c r="B2" s="84" t="s">
        <v>45</v>
      </c>
      <c r="C2" s="85"/>
    </row>
    <row r="3" spans="1:3" ht="15">
      <c r="A3" s="5"/>
      <c r="B3" s="84" t="s">
        <v>49</v>
      </c>
      <c r="C3" s="84"/>
    </row>
    <row r="4" spans="1:3" ht="15">
      <c r="A4" s="5"/>
      <c r="B4" s="84" t="s">
        <v>61</v>
      </c>
      <c r="C4" s="84"/>
    </row>
    <row r="5" spans="1:3" ht="12.75">
      <c r="A5" s="5"/>
      <c r="B5" s="57"/>
      <c r="C5" s="57"/>
    </row>
    <row r="6" spans="1:5" ht="43.5" customHeight="1">
      <c r="A6" s="58" t="s">
        <v>0</v>
      </c>
      <c r="B6" s="58" t="s">
        <v>1</v>
      </c>
      <c r="C6" s="56" t="s">
        <v>31</v>
      </c>
      <c r="D6" s="49"/>
      <c r="E6" s="1"/>
    </row>
    <row r="7" spans="1:5" ht="15" customHeight="1">
      <c r="A7" s="7">
        <v>1</v>
      </c>
      <c r="B7" s="7">
        <v>2</v>
      </c>
      <c r="C7" s="34">
        <v>3</v>
      </c>
      <c r="D7" s="49"/>
      <c r="E7" s="1"/>
    </row>
    <row r="8" spans="1:5" ht="33" customHeight="1">
      <c r="A8" s="41">
        <v>1</v>
      </c>
      <c r="B8" s="30" t="s">
        <v>25</v>
      </c>
      <c r="C8" s="32">
        <v>0</v>
      </c>
      <c r="D8" s="49"/>
      <c r="E8" s="1"/>
    </row>
    <row r="9" spans="1:5" ht="21" customHeight="1">
      <c r="A9" s="41">
        <v>2</v>
      </c>
      <c r="B9" s="30" t="s">
        <v>53</v>
      </c>
      <c r="C9" s="37">
        <f>SUM(C68)</f>
        <v>3609296</v>
      </c>
      <c r="D9" s="55"/>
      <c r="E9" s="1"/>
    </row>
    <row r="10" spans="1:5" ht="21" customHeight="1">
      <c r="A10" s="41">
        <v>3</v>
      </c>
      <c r="B10" s="30" t="s">
        <v>26</v>
      </c>
      <c r="C10" s="37">
        <f>SUM(C12)</f>
        <v>3080845</v>
      </c>
      <c r="D10" s="49"/>
      <c r="E10" s="1"/>
    </row>
    <row r="11" spans="1:5" ht="21" customHeight="1">
      <c r="A11" s="29"/>
      <c r="B11" s="31" t="s">
        <v>27</v>
      </c>
      <c r="C11" s="33"/>
      <c r="D11" s="49"/>
      <c r="E11" s="1"/>
    </row>
    <row r="12" spans="1:5" ht="24" customHeight="1">
      <c r="A12" s="6"/>
      <c r="B12" s="21" t="s">
        <v>28</v>
      </c>
      <c r="C12" s="35">
        <f>SUM(C14,C21,C23,C24,C29,C30,C33,C37,C38,C53)</f>
        <v>3080845</v>
      </c>
      <c r="D12" s="49"/>
      <c r="E12" s="1"/>
    </row>
    <row r="13" spans="1:5" ht="19.5" customHeight="1">
      <c r="A13" s="6"/>
      <c r="B13" s="21" t="s">
        <v>27</v>
      </c>
      <c r="C13" s="35"/>
      <c r="D13" s="49"/>
      <c r="E13" s="1"/>
    </row>
    <row r="14" spans="1:5" ht="14.25" customHeight="1">
      <c r="A14" s="6">
        <v>1</v>
      </c>
      <c r="B14" s="59" t="s">
        <v>8</v>
      </c>
      <c r="C14" s="60">
        <f>SUM(C15,C20)</f>
        <v>493397</v>
      </c>
      <c r="D14" s="80"/>
      <c r="E14" s="81"/>
    </row>
    <row r="15" spans="1:8" ht="18" customHeight="1">
      <c r="A15" s="6"/>
      <c r="B15" s="13" t="s">
        <v>50</v>
      </c>
      <c r="C15" s="60">
        <v>458473</v>
      </c>
      <c r="D15" s="8"/>
      <c r="E15" s="9"/>
      <c r="F15" s="28"/>
      <c r="G15" s="28"/>
      <c r="H15" s="11"/>
    </row>
    <row r="16" spans="1:5" ht="15" customHeight="1">
      <c r="A16" s="6"/>
      <c r="B16" s="13" t="s">
        <v>12</v>
      </c>
      <c r="C16" s="61"/>
      <c r="D16" s="8"/>
      <c r="E16" s="9"/>
    </row>
    <row r="17" spans="1:5" ht="15" customHeight="1">
      <c r="A17" s="6"/>
      <c r="B17" s="14" t="s">
        <v>20</v>
      </c>
      <c r="C17" s="70">
        <v>10907</v>
      </c>
      <c r="D17" s="8"/>
      <c r="E17" s="9"/>
    </row>
    <row r="18" spans="1:5" ht="15" customHeight="1">
      <c r="A18" s="6"/>
      <c r="B18" s="14" t="s">
        <v>10</v>
      </c>
      <c r="C18" s="70">
        <v>19908</v>
      </c>
      <c r="D18" s="50"/>
      <c r="E18" s="9"/>
    </row>
    <row r="19" spans="1:6" ht="15" customHeight="1">
      <c r="A19" s="6"/>
      <c r="B19" s="13" t="s">
        <v>11</v>
      </c>
      <c r="C19" s="61">
        <v>64727</v>
      </c>
      <c r="D19" s="51"/>
      <c r="E19" s="52"/>
      <c r="F19" s="22"/>
    </row>
    <row r="20" spans="1:6" ht="16.5" customHeight="1">
      <c r="A20" s="6" t="s">
        <v>24</v>
      </c>
      <c r="B20" s="13" t="s">
        <v>21</v>
      </c>
      <c r="C20" s="60">
        <v>34924</v>
      </c>
      <c r="D20" s="51"/>
      <c r="E20" s="16"/>
      <c r="F20" s="22"/>
    </row>
    <row r="21" spans="1:6" ht="18.75" customHeight="1">
      <c r="A21" s="62">
        <v>2</v>
      </c>
      <c r="B21" s="17" t="s">
        <v>14</v>
      </c>
      <c r="C21" s="36">
        <f>SUM(C22)</f>
        <v>390470</v>
      </c>
      <c r="D21" s="80"/>
      <c r="E21" s="81"/>
      <c r="F21" s="22"/>
    </row>
    <row r="22" spans="1:6" ht="21" customHeight="1">
      <c r="A22" s="62"/>
      <c r="B22" s="17" t="s">
        <v>13</v>
      </c>
      <c r="C22" s="35">
        <v>390470</v>
      </c>
      <c r="D22" s="8"/>
      <c r="E22" s="9"/>
      <c r="F22" s="1"/>
    </row>
    <row r="23" spans="1:6" ht="20.25" customHeight="1">
      <c r="A23" s="62">
        <v>3</v>
      </c>
      <c r="B23" s="17" t="s">
        <v>23</v>
      </c>
      <c r="C23" s="35">
        <v>11400</v>
      </c>
      <c r="D23" s="25"/>
      <c r="E23" s="9"/>
      <c r="F23" s="1"/>
    </row>
    <row r="24" spans="1:9" ht="35.25" customHeight="1">
      <c r="A24" s="62">
        <v>4</v>
      </c>
      <c r="B24" s="13" t="s">
        <v>9</v>
      </c>
      <c r="C24" s="37">
        <f>SUM(C25,C28)</f>
        <v>914820</v>
      </c>
      <c r="D24" s="49"/>
      <c r="E24" s="53"/>
      <c r="F24" s="22"/>
      <c r="I24" s="23"/>
    </row>
    <row r="25" spans="1:9" ht="23.25" customHeight="1">
      <c r="A25" s="62"/>
      <c r="B25" s="15" t="s">
        <v>19</v>
      </c>
      <c r="C25" s="37">
        <v>903783</v>
      </c>
      <c r="D25" s="49"/>
      <c r="E25" s="53"/>
      <c r="F25" s="22"/>
      <c r="I25" s="23"/>
    </row>
    <row r="26" spans="1:9" ht="21.75" customHeight="1">
      <c r="A26" s="62"/>
      <c r="B26" s="24" t="s">
        <v>22</v>
      </c>
      <c r="C26" s="37"/>
      <c r="D26" s="49"/>
      <c r="E26" s="53"/>
      <c r="F26" s="22"/>
      <c r="I26" s="23"/>
    </row>
    <row r="27" spans="1:6" ht="23.25" customHeight="1">
      <c r="A27" s="62"/>
      <c r="B27" s="13" t="s">
        <v>17</v>
      </c>
      <c r="C27" s="46">
        <v>38880</v>
      </c>
      <c r="D27" s="49"/>
      <c r="E27" s="1"/>
      <c r="F27" s="1"/>
    </row>
    <row r="28" spans="1:6" ht="23.25" customHeight="1">
      <c r="A28" s="62"/>
      <c r="B28" s="71" t="s">
        <v>18</v>
      </c>
      <c r="C28" s="72">
        <v>11037</v>
      </c>
      <c r="D28" s="49"/>
      <c r="E28" s="1"/>
      <c r="F28" s="1"/>
    </row>
    <row r="29" spans="1:6" ht="23.25" customHeight="1">
      <c r="A29" s="62">
        <v>5</v>
      </c>
      <c r="B29" s="76" t="s">
        <v>54</v>
      </c>
      <c r="C29" s="72">
        <v>222657</v>
      </c>
      <c r="D29" s="49"/>
      <c r="E29" s="1"/>
      <c r="F29" s="1"/>
    </row>
    <row r="30" spans="1:6" ht="24" customHeight="1">
      <c r="A30" s="62">
        <v>6</v>
      </c>
      <c r="B30" s="59" t="s">
        <v>6</v>
      </c>
      <c r="C30" s="37">
        <v>416793</v>
      </c>
      <c r="D30" s="49"/>
      <c r="E30" s="1"/>
      <c r="F30" s="22"/>
    </row>
    <row r="31" spans="1:6" ht="22.5" customHeight="1">
      <c r="A31" s="62"/>
      <c r="B31" s="17" t="s">
        <v>15</v>
      </c>
      <c r="C31" s="37"/>
      <c r="D31" s="49"/>
      <c r="E31" s="1"/>
      <c r="F31" s="1"/>
    </row>
    <row r="32" spans="1:5" ht="23.25" customHeight="1">
      <c r="A32" s="62"/>
      <c r="B32" s="17" t="s">
        <v>16</v>
      </c>
      <c r="C32" s="37"/>
      <c r="D32" s="49"/>
      <c r="E32" s="1"/>
    </row>
    <row r="33" spans="1:5" ht="18.75" customHeight="1">
      <c r="A33" s="62">
        <v>7</v>
      </c>
      <c r="B33" s="19" t="s">
        <v>3</v>
      </c>
      <c r="C33" s="37">
        <f>SUM(C34:C36)</f>
        <v>298649</v>
      </c>
      <c r="D33" s="49"/>
      <c r="E33" s="1"/>
    </row>
    <row r="34" spans="1:5" ht="18.75" customHeight="1">
      <c r="A34" s="62"/>
      <c r="B34" s="19" t="s">
        <v>4</v>
      </c>
      <c r="C34" s="37">
        <v>6090</v>
      </c>
      <c r="D34" s="49"/>
      <c r="E34" s="1"/>
    </row>
    <row r="35" spans="1:5" ht="18.75" customHeight="1">
      <c r="A35" s="62"/>
      <c r="B35" s="19" t="s">
        <v>2</v>
      </c>
      <c r="C35" s="37">
        <v>291983</v>
      </c>
      <c r="D35" s="49"/>
      <c r="E35" s="1"/>
    </row>
    <row r="36" spans="1:5" ht="18.75" customHeight="1">
      <c r="A36" s="62"/>
      <c r="B36" s="19" t="s">
        <v>5</v>
      </c>
      <c r="C36" s="37">
        <v>576</v>
      </c>
      <c r="D36" s="49"/>
      <c r="E36" s="1"/>
    </row>
    <row r="37" spans="1:5" ht="33" customHeight="1">
      <c r="A37" s="62">
        <v>8</v>
      </c>
      <c r="B37" s="17" t="s">
        <v>63</v>
      </c>
      <c r="C37" s="37">
        <v>587</v>
      </c>
      <c r="D37" s="49"/>
      <c r="E37" s="1"/>
    </row>
    <row r="38" spans="1:5" ht="31.5" customHeight="1">
      <c r="A38" s="62">
        <v>9</v>
      </c>
      <c r="B38" s="21" t="s">
        <v>29</v>
      </c>
      <c r="C38" s="38">
        <f>SUM(C41:C52)</f>
        <v>204169</v>
      </c>
      <c r="D38" s="49"/>
      <c r="E38" s="77"/>
    </row>
    <row r="39" spans="1:5" ht="23.25" customHeight="1">
      <c r="A39" s="62"/>
      <c r="B39" s="21" t="s">
        <v>27</v>
      </c>
      <c r="C39" s="37"/>
      <c r="D39" s="49"/>
      <c r="E39" s="1"/>
    </row>
    <row r="40" spans="1:5" ht="35.25" customHeight="1">
      <c r="A40" s="62"/>
      <c r="B40" s="47" t="s">
        <v>7</v>
      </c>
      <c r="C40" s="48"/>
      <c r="D40" s="49"/>
      <c r="E40" s="1"/>
    </row>
    <row r="41" spans="1:5" ht="24" customHeight="1">
      <c r="A41" s="62"/>
      <c r="B41" s="14" t="s">
        <v>59</v>
      </c>
      <c r="C41" s="48">
        <v>1832</v>
      </c>
      <c r="D41" s="49"/>
      <c r="E41" s="1"/>
    </row>
    <row r="42" spans="1:5" ht="21" customHeight="1">
      <c r="A42" s="62"/>
      <c r="B42" s="14" t="s">
        <v>60</v>
      </c>
      <c r="C42" s="48">
        <v>10521</v>
      </c>
      <c r="D42" s="49"/>
      <c r="E42" s="1"/>
    </row>
    <row r="43" spans="1:5" ht="21" customHeight="1">
      <c r="A43" s="62"/>
      <c r="B43" s="14" t="s">
        <v>62</v>
      </c>
      <c r="C43" s="48">
        <v>5000</v>
      </c>
      <c r="D43" s="49"/>
      <c r="E43" s="1"/>
    </row>
    <row r="44" spans="1:5" ht="19.5" customHeight="1">
      <c r="A44" s="62"/>
      <c r="B44" s="14" t="s">
        <v>55</v>
      </c>
      <c r="C44" s="48">
        <v>28815</v>
      </c>
      <c r="D44" s="67"/>
      <c r="E44" s="1"/>
    </row>
    <row r="45" spans="1:5" ht="34.5" customHeight="1">
      <c r="A45" s="62"/>
      <c r="B45" s="47" t="s">
        <v>47</v>
      </c>
      <c r="C45" s="48"/>
      <c r="D45" s="49"/>
      <c r="E45" s="1"/>
    </row>
    <row r="46" spans="1:5" ht="30.75" customHeight="1">
      <c r="A46" s="62"/>
      <c r="B46" s="14" t="s">
        <v>56</v>
      </c>
      <c r="C46" s="48">
        <v>44929</v>
      </c>
      <c r="D46" s="49"/>
      <c r="E46" s="1"/>
    </row>
    <row r="47" spans="1:5" ht="24" customHeight="1">
      <c r="A47" s="62"/>
      <c r="B47" s="14" t="s">
        <v>57</v>
      </c>
      <c r="C47" s="48">
        <v>34800</v>
      </c>
      <c r="D47" s="49"/>
      <c r="E47" s="1"/>
    </row>
    <row r="48" spans="1:5" ht="21.75" customHeight="1">
      <c r="A48" s="12"/>
      <c r="B48" s="14" t="s">
        <v>58</v>
      </c>
      <c r="C48" s="48">
        <v>74590</v>
      </c>
      <c r="D48" s="49"/>
      <c r="E48" s="1"/>
    </row>
    <row r="49" spans="1:5" ht="2.25" customHeight="1" hidden="1">
      <c r="A49" s="26"/>
      <c r="B49" s="47" t="s">
        <v>48</v>
      </c>
      <c r="C49" s="35"/>
      <c r="D49" s="49"/>
      <c r="E49" s="1"/>
    </row>
    <row r="50" spans="1:5" ht="18" customHeight="1" hidden="1">
      <c r="A50" s="26"/>
      <c r="B50" s="14"/>
      <c r="C50" s="10"/>
      <c r="D50" s="49"/>
      <c r="E50" s="1"/>
    </row>
    <row r="51" spans="1:5" ht="21.75" customHeight="1">
      <c r="A51" s="26"/>
      <c r="B51" s="47" t="s">
        <v>51</v>
      </c>
      <c r="C51" s="10"/>
      <c r="D51" s="49"/>
      <c r="E51" s="1"/>
    </row>
    <row r="52" spans="1:5" ht="36" customHeight="1">
      <c r="A52" s="26"/>
      <c r="B52" s="27" t="s">
        <v>52</v>
      </c>
      <c r="C52" s="35">
        <v>3682</v>
      </c>
      <c r="D52" s="49"/>
      <c r="E52" s="1"/>
    </row>
    <row r="53" spans="1:7" ht="24" customHeight="1">
      <c r="A53" s="73">
        <v>10</v>
      </c>
      <c r="B53" s="20" t="s">
        <v>37</v>
      </c>
      <c r="C53" s="35">
        <v>127903</v>
      </c>
      <c r="D53" s="49"/>
      <c r="E53" s="75"/>
      <c r="G53" s="74"/>
    </row>
    <row r="54" spans="1:5" ht="31.5" customHeight="1">
      <c r="A54" s="41">
        <v>4</v>
      </c>
      <c r="B54" s="42" t="s">
        <v>30</v>
      </c>
      <c r="C54" s="78">
        <f>SUM(C8+C9-C10)</f>
        <v>528451</v>
      </c>
      <c r="D54" s="49"/>
      <c r="E54" s="1"/>
    </row>
    <row r="55" spans="1:7" ht="51" customHeight="1">
      <c r="A55" s="41">
        <v>5</v>
      </c>
      <c r="B55" s="42" t="s">
        <v>39</v>
      </c>
      <c r="C55" s="65">
        <f>SUM(C57,C58)</f>
        <v>711045</v>
      </c>
      <c r="D55" s="49"/>
      <c r="E55" s="68"/>
      <c r="G55" s="69"/>
    </row>
    <row r="56" spans="1:5" ht="18.75" customHeight="1">
      <c r="A56" s="18"/>
      <c r="B56" s="20" t="s">
        <v>27</v>
      </c>
      <c r="C56" s="46"/>
      <c r="D56" s="49"/>
      <c r="E56" s="1"/>
    </row>
    <row r="57" spans="1:5" ht="21" customHeight="1">
      <c r="A57" s="6"/>
      <c r="B57" s="40" t="s">
        <v>32</v>
      </c>
      <c r="C57" s="60">
        <v>488814</v>
      </c>
      <c r="D57" s="49"/>
      <c r="E57" s="1"/>
    </row>
    <row r="58" spans="1:5" ht="21" customHeight="1">
      <c r="A58" s="6"/>
      <c r="B58" s="40" t="s">
        <v>33</v>
      </c>
      <c r="C58" s="63">
        <f>SUM(C60:C64)</f>
        <v>222231</v>
      </c>
      <c r="D58" s="49"/>
      <c r="E58" s="1"/>
    </row>
    <row r="59" spans="1:5" ht="17.25" customHeight="1">
      <c r="A59" s="6"/>
      <c r="B59" s="20" t="s">
        <v>27</v>
      </c>
      <c r="C59" s="64"/>
      <c r="D59" s="49"/>
      <c r="E59" s="1"/>
    </row>
    <row r="60" spans="1:5" ht="17.25" customHeight="1">
      <c r="A60" s="6"/>
      <c r="B60" s="39" t="s">
        <v>34</v>
      </c>
      <c r="C60" s="63">
        <v>144020</v>
      </c>
      <c r="D60" s="49"/>
      <c r="E60" s="1"/>
    </row>
    <row r="61" spans="1:5" ht="17.25" customHeight="1">
      <c r="A61" s="6"/>
      <c r="B61" s="39" t="s">
        <v>35</v>
      </c>
      <c r="C61" s="63">
        <v>40563</v>
      </c>
      <c r="D61" s="49"/>
      <c r="E61" s="1"/>
    </row>
    <row r="62" spans="1:5" ht="17.25" customHeight="1">
      <c r="A62" s="6"/>
      <c r="B62" s="40" t="s">
        <v>36</v>
      </c>
      <c r="C62" s="63">
        <v>27623</v>
      </c>
      <c r="D62" s="49"/>
      <c r="E62" s="1"/>
    </row>
    <row r="63" spans="1:5" ht="17.25" customHeight="1">
      <c r="A63" s="6"/>
      <c r="B63" s="20" t="s">
        <v>37</v>
      </c>
      <c r="C63" s="63">
        <v>10025</v>
      </c>
      <c r="D63" s="49"/>
      <c r="E63" s="1"/>
    </row>
    <row r="64" spans="1:5" ht="17.25" customHeight="1">
      <c r="A64" s="6"/>
      <c r="B64" s="20" t="s">
        <v>38</v>
      </c>
      <c r="C64" s="63">
        <v>0</v>
      </c>
      <c r="D64" s="49"/>
      <c r="E64" s="1"/>
    </row>
    <row r="65" spans="1:7" ht="33" customHeight="1">
      <c r="A65" s="41">
        <v>6</v>
      </c>
      <c r="B65" s="40" t="s">
        <v>40</v>
      </c>
      <c r="C65" s="63">
        <f>SUM(C67:C68)</f>
        <v>7641322</v>
      </c>
      <c r="D65" s="49"/>
      <c r="E65" s="68"/>
      <c r="G65" s="69"/>
    </row>
    <row r="66" spans="1:5" ht="17.25" customHeight="1">
      <c r="A66" s="6"/>
      <c r="B66" s="20" t="s">
        <v>27</v>
      </c>
      <c r="C66" s="64"/>
      <c r="D66" s="49"/>
      <c r="E66" s="1"/>
    </row>
    <row r="67" spans="1:5" ht="17.25" customHeight="1">
      <c r="A67" s="6"/>
      <c r="B67" s="40" t="s">
        <v>32</v>
      </c>
      <c r="C67" s="54">
        <v>4032026</v>
      </c>
      <c r="D67" s="49"/>
      <c r="E67" s="1"/>
    </row>
    <row r="68" spans="1:5" ht="17.25" customHeight="1">
      <c r="A68" s="6"/>
      <c r="B68" s="40" t="s">
        <v>33</v>
      </c>
      <c r="C68" s="63">
        <f>SUM(C70:C74)</f>
        <v>3609296</v>
      </c>
      <c r="D68" s="49"/>
      <c r="E68" s="1"/>
    </row>
    <row r="69" spans="1:5" ht="17.25" customHeight="1">
      <c r="A69" s="6"/>
      <c r="B69" s="20" t="s">
        <v>27</v>
      </c>
      <c r="C69" s="63"/>
      <c r="D69" s="49"/>
      <c r="E69" s="1"/>
    </row>
    <row r="70" spans="1:5" ht="17.25" customHeight="1">
      <c r="A70" s="6"/>
      <c r="B70" s="39" t="s">
        <v>34</v>
      </c>
      <c r="C70" s="63">
        <v>2619289</v>
      </c>
      <c r="D70" s="49"/>
      <c r="E70" s="1"/>
    </row>
    <row r="71" spans="1:5" ht="17.25" customHeight="1">
      <c r="A71" s="6"/>
      <c r="B71" s="39" t="s">
        <v>35</v>
      </c>
      <c r="C71" s="63">
        <v>438730</v>
      </c>
      <c r="D71" s="49"/>
      <c r="E71" s="1"/>
    </row>
    <row r="72" spans="1:5" ht="17.25" customHeight="1">
      <c r="A72" s="6"/>
      <c r="B72" s="40" t="s">
        <v>36</v>
      </c>
      <c r="C72" s="63">
        <v>416793</v>
      </c>
      <c r="D72" s="49"/>
      <c r="E72" s="1"/>
    </row>
    <row r="73" spans="1:5" ht="17.25" customHeight="1">
      <c r="A73" s="6"/>
      <c r="B73" s="20" t="s">
        <v>37</v>
      </c>
      <c r="C73" s="63">
        <v>127903</v>
      </c>
      <c r="D73" s="49"/>
      <c r="E73" s="1"/>
    </row>
    <row r="74" spans="1:5" ht="17.25" customHeight="1">
      <c r="A74" s="6"/>
      <c r="B74" s="20" t="s">
        <v>38</v>
      </c>
      <c r="C74" s="63">
        <v>6581</v>
      </c>
      <c r="D74" s="49"/>
      <c r="E74" s="1"/>
    </row>
    <row r="75" spans="1:7" ht="33" customHeight="1">
      <c r="A75" s="41">
        <v>7</v>
      </c>
      <c r="B75" s="40" t="s">
        <v>41</v>
      </c>
      <c r="C75" s="63">
        <f>SUM(C77:C78)</f>
        <v>7342190</v>
      </c>
      <c r="D75" s="49"/>
      <c r="E75" s="68"/>
      <c r="G75" s="69"/>
    </row>
    <row r="76" spans="1:5" ht="17.25" customHeight="1">
      <c r="A76" s="41"/>
      <c r="B76" s="20" t="s">
        <v>27</v>
      </c>
      <c r="C76" s="64"/>
      <c r="D76" s="49"/>
      <c r="E76" s="1"/>
    </row>
    <row r="77" spans="1:5" ht="17.25" customHeight="1">
      <c r="A77" s="6"/>
      <c r="B77" s="40" t="s">
        <v>32</v>
      </c>
      <c r="C77" s="63">
        <v>3904022</v>
      </c>
      <c r="D77" s="49"/>
      <c r="E77" s="1"/>
    </row>
    <row r="78" spans="1:5" ht="17.25" customHeight="1">
      <c r="A78" s="6"/>
      <c r="B78" s="40" t="s">
        <v>33</v>
      </c>
      <c r="C78" s="63">
        <f>SUM(C80:C84)</f>
        <v>3438168</v>
      </c>
      <c r="D78" s="49"/>
      <c r="E78" s="1"/>
    </row>
    <row r="79" spans="1:5" ht="17.25" customHeight="1">
      <c r="A79" s="6"/>
      <c r="B79" s="20" t="s">
        <v>27</v>
      </c>
      <c r="C79" s="63"/>
      <c r="D79" s="49"/>
      <c r="E79" s="1"/>
    </row>
    <row r="80" spans="1:5" ht="17.25" customHeight="1">
      <c r="A80" s="6"/>
      <c r="B80" s="39" t="s">
        <v>34</v>
      </c>
      <c r="C80" s="63">
        <v>2279955</v>
      </c>
      <c r="D80" s="49"/>
      <c r="E80" s="1"/>
    </row>
    <row r="81" spans="1:5" ht="17.25" customHeight="1">
      <c r="A81" s="6"/>
      <c r="B81" s="39" t="s">
        <v>35</v>
      </c>
      <c r="C81" s="63">
        <v>431287</v>
      </c>
      <c r="D81" s="49"/>
      <c r="E81" s="1"/>
    </row>
    <row r="82" spans="1:5" ht="17.25" customHeight="1">
      <c r="A82" s="6"/>
      <c r="B82" s="40" t="s">
        <v>36</v>
      </c>
      <c r="C82" s="63">
        <v>399000</v>
      </c>
      <c r="D82" s="49"/>
      <c r="E82" s="1"/>
    </row>
    <row r="83" spans="1:5" ht="17.25" customHeight="1">
      <c r="A83" s="6"/>
      <c r="B83" s="20" t="s">
        <v>37</v>
      </c>
      <c r="C83" s="63">
        <v>123511</v>
      </c>
      <c r="D83" s="49"/>
      <c r="E83" s="1"/>
    </row>
    <row r="84" spans="1:5" ht="17.25" customHeight="1">
      <c r="A84" s="6"/>
      <c r="B84" s="20" t="s">
        <v>38</v>
      </c>
      <c r="C84" s="63">
        <v>204415</v>
      </c>
      <c r="D84" s="49"/>
      <c r="E84" s="1"/>
    </row>
    <row r="85" spans="1:7" ht="34.5" customHeight="1">
      <c r="A85" s="41">
        <v>8</v>
      </c>
      <c r="B85" s="40" t="s">
        <v>42</v>
      </c>
      <c r="C85" s="66">
        <f>SUM(C87:C88)</f>
        <v>1014613</v>
      </c>
      <c r="D85" s="49"/>
      <c r="E85" s="68"/>
      <c r="G85" s="69"/>
    </row>
    <row r="86" spans="1:5" ht="17.25" customHeight="1">
      <c r="A86" s="6"/>
      <c r="B86" s="20" t="s">
        <v>27</v>
      </c>
      <c r="C86" s="63"/>
      <c r="D86" s="49"/>
      <c r="E86" s="1"/>
    </row>
    <row r="87" spans="1:5" ht="17.25" customHeight="1">
      <c r="A87" s="6"/>
      <c r="B87" s="40" t="s">
        <v>32</v>
      </c>
      <c r="C87" s="63">
        <v>621255</v>
      </c>
      <c r="D87" s="49"/>
      <c r="E87" s="1"/>
    </row>
    <row r="88" spans="1:5" ht="17.25" customHeight="1">
      <c r="A88" s="6"/>
      <c r="B88" s="40" t="s">
        <v>33</v>
      </c>
      <c r="C88" s="63">
        <f>SUM(C90:C94)</f>
        <v>393358</v>
      </c>
      <c r="D88" s="49"/>
      <c r="E88" s="1"/>
    </row>
    <row r="89" spans="1:5" ht="17.25" customHeight="1">
      <c r="A89" s="6"/>
      <c r="B89" s="20" t="s">
        <v>27</v>
      </c>
      <c r="C89" s="63"/>
      <c r="D89" s="49"/>
      <c r="E89" s="1"/>
    </row>
    <row r="90" spans="1:5" ht="17.25" customHeight="1">
      <c r="A90" s="6"/>
      <c r="B90" s="39" t="s">
        <v>34</v>
      </c>
      <c r="C90" s="54">
        <v>260698</v>
      </c>
      <c r="D90" s="49"/>
      <c r="E90" s="1"/>
    </row>
    <row r="91" spans="1:5" ht="17.25" customHeight="1">
      <c r="A91" s="6"/>
      <c r="B91" s="39" t="s">
        <v>35</v>
      </c>
      <c r="C91" s="63">
        <v>48005</v>
      </c>
      <c r="D91" s="49"/>
      <c r="E91" s="1"/>
    </row>
    <row r="92" spans="1:5" ht="17.25" customHeight="1">
      <c r="A92" s="6"/>
      <c r="B92" s="40" t="s">
        <v>36</v>
      </c>
      <c r="C92" s="63">
        <v>45416</v>
      </c>
      <c r="D92" s="49"/>
      <c r="E92" s="1"/>
    </row>
    <row r="93" spans="1:5" ht="17.25" customHeight="1">
      <c r="A93" s="6"/>
      <c r="B93" s="20" t="s">
        <v>37</v>
      </c>
      <c r="C93" s="63">
        <v>14417</v>
      </c>
      <c r="D93" s="49"/>
      <c r="E93" s="1"/>
    </row>
    <row r="94" spans="1:5" ht="17.25" customHeight="1">
      <c r="A94" s="6"/>
      <c r="B94" s="20" t="s">
        <v>38</v>
      </c>
      <c r="C94" s="63">
        <v>24822</v>
      </c>
      <c r="D94" s="49"/>
      <c r="E94" s="1"/>
    </row>
    <row r="95" spans="1:5" ht="1.5" customHeight="1">
      <c r="A95" s="6"/>
      <c r="B95" s="82" t="s">
        <v>43</v>
      </c>
      <c r="C95" s="83"/>
      <c r="D95" s="49"/>
      <c r="E95" s="1"/>
    </row>
    <row r="96" spans="1:5" ht="36.75" customHeight="1" hidden="1">
      <c r="A96" s="41">
        <v>9</v>
      </c>
      <c r="B96" s="45" t="s">
        <v>44</v>
      </c>
      <c r="C96" s="43"/>
      <c r="D96" s="49"/>
      <c r="E96" s="1"/>
    </row>
    <row r="97" spans="1:5" ht="17.25" customHeight="1" hidden="1">
      <c r="A97" s="6"/>
      <c r="B97" s="44"/>
      <c r="C97" s="43"/>
      <c r="D97" s="49"/>
      <c r="E97" s="1"/>
    </row>
    <row r="98" spans="1:5" ht="17.25" customHeight="1" hidden="1">
      <c r="A98" s="6"/>
      <c r="B98" s="44"/>
      <c r="C98" s="43"/>
      <c r="D98" s="49"/>
      <c r="E98" s="1"/>
    </row>
    <row r="99" spans="1:3" ht="15">
      <c r="A99" s="79"/>
      <c r="B99" s="79"/>
      <c r="C99" s="4"/>
    </row>
    <row r="100" spans="1:3" ht="15">
      <c r="A100" s="2"/>
      <c r="B100" s="2"/>
      <c r="C100" s="2"/>
    </row>
    <row r="101" spans="1:3" ht="12.75">
      <c r="A101" s="1"/>
      <c r="B101" s="1"/>
      <c r="C101" s="1"/>
    </row>
    <row r="103" spans="2:3" ht="12.75">
      <c r="B103" s="3"/>
      <c r="C103" s="3"/>
    </row>
  </sheetData>
  <sheetProtection/>
  <mergeCells count="8">
    <mergeCell ref="A99:B99"/>
    <mergeCell ref="D21:E21"/>
    <mergeCell ref="D14:E14"/>
    <mergeCell ref="B95:C95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2022-03-24T09:31:46Z</cp:lastPrinted>
  <dcterms:created xsi:type="dcterms:W3CDTF">2001-12-10T09:00:53Z</dcterms:created>
  <dcterms:modified xsi:type="dcterms:W3CDTF">2023-04-03T10:04:47Z</dcterms:modified>
  <cp:category/>
  <cp:version/>
  <cp:contentType/>
  <cp:contentStatus/>
</cp:coreProperties>
</file>