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6" windowWidth="11376" windowHeight="64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<sst xmlns="http://schemas.openxmlformats.org/spreadsheetml/2006/main" count="124" uniqueCount="93">
  <si>
    <t>№ п/п</t>
  </si>
  <si>
    <t>Статьи затрат</t>
  </si>
  <si>
    <t>техобслуживание</t>
  </si>
  <si>
    <t xml:space="preserve">Содержание лифтов </t>
  </si>
  <si>
    <t>переосвидетельствование лифтов</t>
  </si>
  <si>
    <t>страхование</t>
  </si>
  <si>
    <t xml:space="preserve">управление в т.ч </t>
  </si>
  <si>
    <t>Текущий ремонт конструктивных элементов здания, относящихся к общему имуществу</t>
  </si>
  <si>
    <t>Аварийно-ремонтное обслуживание внутридомовой инженерной системы электроснабжения и электротехнических  устройств (за исключением внутриквартирных устройств и приборов)</t>
  </si>
  <si>
    <t>Внешнее благоустройство</t>
  </si>
  <si>
    <t>содержание придомовой территории,в т.ч.</t>
  </si>
  <si>
    <t>техническое обслуживание общих коммуникаций, технических устройств и помещений домов в т.ч.</t>
  </si>
  <si>
    <t xml:space="preserve">     Кошение газонов</t>
  </si>
  <si>
    <t xml:space="preserve">     механизированная погрузка и вывоз снега</t>
  </si>
  <si>
    <t xml:space="preserve">     уборка моп</t>
  </si>
  <si>
    <t>содержание общего имущества, в т.ч.</t>
  </si>
  <si>
    <t xml:space="preserve">     управление </t>
  </si>
  <si>
    <t xml:space="preserve">     расчетно-кассовое </t>
  </si>
  <si>
    <t xml:space="preserve">    обслуживание приборов учета и телеметрия</t>
  </si>
  <si>
    <t xml:space="preserve">     техобслуживание</t>
  </si>
  <si>
    <t xml:space="preserve">      Посадка цветов</t>
  </si>
  <si>
    <t xml:space="preserve">   доп.  механизированная погрузка и вывоз снега</t>
  </si>
  <si>
    <t xml:space="preserve">    обслуживание домофона </t>
  </si>
  <si>
    <t>доп</t>
  </si>
  <si>
    <t>Остаток на лицевом счете МКД на начало периода</t>
  </si>
  <si>
    <t>Выполнено работ (услуг) , всего</t>
  </si>
  <si>
    <t xml:space="preserve">в том числе: </t>
  </si>
  <si>
    <t>Содержание общего имущества МКД, всего :</t>
  </si>
  <si>
    <t>Текущий ремонт общего имущеста  МКД, всего</t>
  </si>
  <si>
    <t xml:space="preserve">Сумма </t>
  </si>
  <si>
    <t xml:space="preserve">за коммунальные услуги </t>
  </si>
  <si>
    <t>за содержание жилого помещения, всего</t>
  </si>
  <si>
    <t xml:space="preserve">содержание общего имущества МКД, </t>
  </si>
  <si>
    <t>текущий ремонт общего имущеста  МКД</t>
  </si>
  <si>
    <t>услуга управления</t>
  </si>
  <si>
    <t>за КРСОИ</t>
  </si>
  <si>
    <t xml:space="preserve">за прочие </t>
  </si>
  <si>
    <r>
      <t xml:space="preserve">(+)Задолженность / (-) Переплата                                                                                                                      собственниками помещений на начало периода, </t>
    </r>
    <r>
      <rPr>
        <b/>
        <sz val="12"/>
        <rFont val="Arial Cyr"/>
        <family val="0"/>
      </rPr>
      <t>всего</t>
    </r>
  </si>
  <si>
    <r>
      <t xml:space="preserve">Начислено собственникам помещений за период, </t>
    </r>
    <r>
      <rPr>
        <b/>
        <sz val="12"/>
        <rFont val="Arial Cyr"/>
        <family val="0"/>
      </rPr>
      <t>всего</t>
    </r>
  </si>
  <si>
    <r>
      <t xml:space="preserve">Оплачено собственникам помещений за период, </t>
    </r>
    <r>
      <rPr>
        <b/>
        <sz val="12"/>
        <rFont val="Arial Cyr"/>
        <family val="0"/>
      </rPr>
      <t>всего</t>
    </r>
  </si>
  <si>
    <r>
      <t xml:space="preserve">Задолженность собственникам помещений за период, </t>
    </r>
    <r>
      <rPr>
        <b/>
        <sz val="12"/>
        <rFont val="Arial Cyr"/>
        <family val="0"/>
      </rPr>
      <t>всего</t>
    </r>
  </si>
  <si>
    <t>об исполнении договора управления</t>
  </si>
  <si>
    <t>Внутридомовая инженерная система отопления , горячего водоснабжения</t>
  </si>
  <si>
    <t xml:space="preserve">Внутридомовая инженерная система холодного водоснабжения, водоотведения (включая насосные установки в жилых зданиях)   </t>
  </si>
  <si>
    <t>Внутридомовая инженерная система электроснабжения и электротехнические устройства (за исключением внутриквартирных устройств и приборов)</t>
  </si>
  <si>
    <t xml:space="preserve">Аварийно-ремонтное обслуживание внутридомовой инженерной системы отопления, горячего водоснабжения (стояковая система)   </t>
  </si>
  <si>
    <r>
      <t>Аварийно-ремонтное обслуживание внутридомовой инженерной системы отопления, горячего водоснабжения (</t>
    </r>
    <r>
      <rPr>
        <b/>
        <i/>
        <sz val="12"/>
        <rFont val="Times New Roman"/>
        <family val="1"/>
      </rPr>
      <t>стояковая система</t>
    </r>
    <r>
      <rPr>
        <b/>
        <sz val="12"/>
        <rFont val="Times New Roman"/>
        <family val="1"/>
      </rPr>
      <t xml:space="preserve">) </t>
    </r>
  </si>
  <si>
    <t xml:space="preserve">Прочее : Обслуживание антенны </t>
  </si>
  <si>
    <t xml:space="preserve">                                                   ОТЧЕТ</t>
  </si>
  <si>
    <t>Остаток на ЛС МКД на конец периода (стр.1+стр.2-стр3)</t>
  </si>
  <si>
    <t xml:space="preserve">Огнезащитная изоляция электрических щитков в междуэтажных перекрытиях </t>
  </si>
  <si>
    <t>Окрашивание МАФ-ов, элементов детской площадки, урн.</t>
  </si>
  <si>
    <t xml:space="preserve">     по  Широтной 156к.1 </t>
  </si>
  <si>
    <t xml:space="preserve">Замена брусокв на лавочках </t>
  </si>
  <si>
    <t>Установка окон ПВХ в подвале</t>
  </si>
  <si>
    <t>Устройство приямков дренажных насосов д.156к.1</t>
  </si>
  <si>
    <t xml:space="preserve">Установка противоскользящего щетинистого покрытия </t>
  </si>
  <si>
    <t>Замена шаровых кранов на трубопроводе д.156к.1</t>
  </si>
  <si>
    <t>Замена трубопровода ГВС (подвал)</t>
  </si>
  <si>
    <t>Замена трубопровода ХГВС и арматуры  кв.88,91</t>
  </si>
  <si>
    <t>Замена фланцевой  и муфтовой запорной арматуры на трубопроводе ХГВС (подвал)</t>
  </si>
  <si>
    <t>Замена манометров (20 шт., подвал)</t>
  </si>
  <si>
    <t>Замена фасонных частей трубопровода ГВС (подвал)</t>
  </si>
  <si>
    <t>Замена запорной арматуры на циркуляционном трубопроводе (подвал)</t>
  </si>
  <si>
    <t>Замена трубопровода ХВС кв.143</t>
  </si>
  <si>
    <t>Устройство поливочника (подвал)</t>
  </si>
  <si>
    <t xml:space="preserve">Устройство поливочных кранов </t>
  </si>
  <si>
    <t>Замена сети осещения и электроснабжения</t>
  </si>
  <si>
    <t xml:space="preserve">Замена шаровых кранов на трубопроводе ГВС (подвал) </t>
  </si>
  <si>
    <t>Замена трубопроводов ХГВС д.156к.1кв.111</t>
  </si>
  <si>
    <t>Покраска лавочек</t>
  </si>
  <si>
    <t>Замена шаровых кранов на трубопроводе ХГВС (подвал)</t>
  </si>
  <si>
    <t>Замена запорной арматуры на трубопроводе ХГВС, кв.58</t>
  </si>
  <si>
    <t xml:space="preserve">Замена трубопровода ХГВС (подвал) </t>
  </si>
  <si>
    <t>Аварийная замена участка ХГВС кв№18,23</t>
  </si>
  <si>
    <t>Аварийно-ремонтное обслуживание канализационной системы</t>
  </si>
  <si>
    <t>Замена аварийного участка канализации кв.137,147</t>
  </si>
  <si>
    <t xml:space="preserve">Замена участка трубопровода КНС, кв№18-23 </t>
  </si>
  <si>
    <t>Замена кранов типа маевского на радиаторах отопления кв.140,141,142</t>
  </si>
  <si>
    <t>Изготовление и установка ограждающей дверей(решетки) при входе в мусорокамеры и тех.этажи  с 1 го по 6 й подъезд</t>
  </si>
  <si>
    <t>Замена запорной арматуры на трубопроводе ГВС</t>
  </si>
  <si>
    <t>Капремонт</t>
  </si>
  <si>
    <t>(+)Задолженность / (-) Переплата                                                                                                                      собственниками помещений на начало периода</t>
  </si>
  <si>
    <t>Начислено собственникам помещений за период</t>
  </si>
  <si>
    <t>Оплачено собственникам помещений за период</t>
  </si>
  <si>
    <t>Задолженность собственникам помещений за период</t>
  </si>
  <si>
    <t>Обработка помещения поглатителем запаха (дезинфекция)</t>
  </si>
  <si>
    <r>
      <t xml:space="preserve">Начислено на ЛС МКД   </t>
    </r>
    <r>
      <rPr>
        <sz val="12"/>
        <color indexed="10"/>
        <rFont val="Arial Cyr"/>
        <family val="0"/>
      </rPr>
      <t xml:space="preserve"> </t>
    </r>
  </si>
  <si>
    <t xml:space="preserve">     дератизация и дезинсекция ( в т.ч. от клещей)</t>
  </si>
  <si>
    <t xml:space="preserve">Герметизация оконных проемов в подвале монт. пеной </t>
  </si>
  <si>
    <t xml:space="preserve"> за период: февраль 2021-январь 2022 гг  </t>
  </si>
  <si>
    <t xml:space="preserve">      озеленение : в т.ч.</t>
  </si>
  <si>
    <t xml:space="preserve">      уборка земельного участка жп и нп, в т.ч.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</si>
</sst>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;@"/>
    <numFmt numFmtId="173" formatCode="0.0000000"/>
    <numFmt numFmtId="174" formatCode="0.0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%"/>
    <numFmt numFmtId="181" formatCode="#,##0.0"/>
    <numFmt numFmtId="182" formatCode="#,##0.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2"/>
    </font>
    <font>
      <i/>
      <sz val="10"/>
      <name val="Arial Cyr"/>
      <family val="0"/>
    </font>
    <font>
      <sz val="9"/>
      <name val="Arial Cyr"/>
      <family val="0"/>
    </font>
    <font>
      <sz val="10"/>
      <color indexed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sz val="8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Arial Cyr"/>
      <family val="0"/>
    </font>
    <font>
      <b/>
      <sz val="14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1" fontId="0" fillId="0" borderId="0" xfId="0" applyNumberFormat="1" applyAlignment="1">
      <alignment/>
    </xf>
    <xf numFmtId="2" fontId="6" fillId="0" borderId="11" xfId="0" applyNumberFormat="1" applyFont="1" applyFill="1" applyBorder="1" applyAlignment="1">
      <alignment vertical="top" wrapText="1"/>
    </xf>
    <xf numFmtId="2" fontId="7" fillId="0" borderId="11" xfId="0" applyNumberFormat="1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vertical="top" wrapText="1"/>
    </xf>
    <xf numFmtId="2" fontId="0" fillId="0" borderId="0" xfId="0" applyNumberFormat="1" applyBorder="1" applyAlignment="1">
      <alignment horizontal="left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2" fontId="6" fillId="0" borderId="13" xfId="0" applyNumberFormat="1" applyFont="1" applyFill="1" applyBorder="1" applyAlignment="1">
      <alignment vertical="top" wrapText="1"/>
    </xf>
    <xf numFmtId="2" fontId="5" fillId="0" borderId="12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 vertical="top" wrapText="1"/>
    </xf>
    <xf numFmtId="2" fontId="7" fillId="0" borderId="14" xfId="0" applyNumberFormat="1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justify"/>
    </xf>
    <xf numFmtId="2" fontId="11" fillId="0" borderId="11" xfId="0" applyNumberFormat="1" applyFont="1" applyFill="1" applyBorder="1" applyAlignment="1">
      <alignment vertical="top" wrapText="1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 horizontal="left"/>
    </xf>
    <xf numFmtId="2" fontId="0" fillId="0" borderId="12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/>
    </xf>
    <xf numFmtId="3" fontId="49" fillId="0" borderId="12" xfId="0" applyNumberFormat="1" applyFont="1" applyBorder="1" applyAlignment="1">
      <alignment/>
    </xf>
    <xf numFmtId="0" fontId="0" fillId="0" borderId="15" xfId="0" applyFill="1" applyBorder="1" applyAlignment="1">
      <alignment horizontal="center" vertical="top" wrapText="1"/>
    </xf>
    <xf numFmtId="172" fontId="0" fillId="0" borderId="0" xfId="0" applyNumberFormat="1" applyFont="1" applyAlignment="1">
      <alignment/>
    </xf>
    <xf numFmtId="0" fontId="0" fillId="0" borderId="15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ill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49" fillId="0" borderId="12" xfId="0" applyFont="1" applyBorder="1" applyAlignment="1">
      <alignment/>
    </xf>
    <xf numFmtId="4" fontId="49" fillId="0" borderId="0" xfId="0" applyNumberFormat="1" applyFont="1" applyBorder="1" applyAlignment="1">
      <alignment/>
    </xf>
    <xf numFmtId="4" fontId="49" fillId="0" borderId="0" xfId="0" applyNumberFormat="1" applyFont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top" wrapText="1"/>
    </xf>
    <xf numFmtId="1" fontId="3" fillId="0" borderId="11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justify" wrapText="1"/>
    </xf>
    <xf numFmtId="0" fontId="0" fillId="0" borderId="11" xfId="0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justify" wrapText="1"/>
    </xf>
    <xf numFmtId="1" fontId="0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49" fillId="0" borderId="11" xfId="0" applyFont="1" applyBorder="1" applyAlignment="1">
      <alignment horizontal="center" vertical="top" wrapText="1"/>
    </xf>
    <xf numFmtId="3" fontId="0" fillId="0" borderId="11" xfId="0" applyNumberFormat="1" applyFont="1" applyBorder="1" applyAlignment="1">
      <alignment horizontal="center" vertical="top" wrapText="1"/>
    </xf>
    <xf numFmtId="3" fontId="49" fillId="0" borderId="11" xfId="0" applyNumberFormat="1" applyFont="1" applyBorder="1" applyAlignment="1">
      <alignment horizontal="center" vertical="top" wrapText="1"/>
    </xf>
    <xf numFmtId="3" fontId="0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2" fontId="15" fillId="0" borderId="11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1" fontId="0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28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4.50390625" style="0" customWidth="1"/>
    <col min="2" max="2" width="57.00390625" style="0" customWidth="1"/>
    <col min="3" max="3" width="17.875" style="0" customWidth="1"/>
    <col min="4" max="4" width="10.50390625" style="0" bestFit="1" customWidth="1"/>
    <col min="5" max="5" width="14.00390625" style="0" customWidth="1"/>
    <col min="6" max="6" width="13.625" style="0" customWidth="1"/>
    <col min="7" max="7" width="9.50390625" style="0" bestFit="1" customWidth="1"/>
  </cols>
  <sheetData>
    <row r="1" spans="1:3" ht="17.25">
      <c r="A1" s="5"/>
      <c r="B1" s="86" t="s">
        <v>48</v>
      </c>
      <c r="C1" s="87"/>
    </row>
    <row r="2" spans="1:3" ht="15">
      <c r="A2" s="5"/>
      <c r="B2" s="84" t="s">
        <v>41</v>
      </c>
      <c r="C2" s="85"/>
    </row>
    <row r="3" spans="1:3" ht="15">
      <c r="A3" s="5"/>
      <c r="B3" s="84" t="s">
        <v>52</v>
      </c>
      <c r="C3" s="84"/>
    </row>
    <row r="4" spans="1:3" ht="15">
      <c r="A4" s="5"/>
      <c r="B4" s="84" t="s">
        <v>90</v>
      </c>
      <c r="C4" s="84"/>
    </row>
    <row r="5" spans="1:3" ht="12.75">
      <c r="A5" s="5"/>
      <c r="B5" s="42"/>
      <c r="C5" s="42"/>
    </row>
    <row r="6" spans="1:5" ht="28.5" customHeight="1">
      <c r="A6" s="43" t="s">
        <v>0</v>
      </c>
      <c r="B6" s="43" t="s">
        <v>1</v>
      </c>
      <c r="C6" s="41" t="s">
        <v>29</v>
      </c>
      <c r="D6" s="35"/>
      <c r="E6" s="1"/>
    </row>
    <row r="7" spans="1:5" ht="15" customHeight="1">
      <c r="A7" s="7">
        <v>1</v>
      </c>
      <c r="B7" s="7">
        <v>2</v>
      </c>
      <c r="C7" s="7">
        <v>3</v>
      </c>
      <c r="D7" s="35"/>
      <c r="E7" s="1"/>
    </row>
    <row r="8" spans="1:5" ht="17.25" customHeight="1">
      <c r="A8" s="32">
        <v>1</v>
      </c>
      <c r="B8" s="28" t="s">
        <v>24</v>
      </c>
      <c r="C8" s="59">
        <v>0</v>
      </c>
      <c r="D8" s="35"/>
      <c r="E8" s="1"/>
    </row>
    <row r="9" spans="1:5" ht="16.5" customHeight="1">
      <c r="A9" s="32">
        <v>2</v>
      </c>
      <c r="B9" s="28" t="s">
        <v>87</v>
      </c>
      <c r="C9" s="60">
        <f>SUM(C92)</f>
        <v>5041524</v>
      </c>
      <c r="D9" s="40"/>
      <c r="E9" s="1"/>
    </row>
    <row r="10" spans="1:5" ht="16.5" customHeight="1">
      <c r="A10" s="32">
        <v>3</v>
      </c>
      <c r="B10" s="28" t="s">
        <v>25</v>
      </c>
      <c r="C10" s="60">
        <f>SUM(C12)</f>
        <v>4531946.5649999995</v>
      </c>
      <c r="D10" s="35"/>
      <c r="E10" s="1"/>
    </row>
    <row r="11" spans="1:5" ht="16.5" customHeight="1">
      <c r="A11" s="27"/>
      <c r="B11" s="29" t="s">
        <v>26</v>
      </c>
      <c r="C11" s="60"/>
      <c r="D11" s="35"/>
      <c r="E11" s="1"/>
    </row>
    <row r="12" spans="1:5" ht="16.5" customHeight="1">
      <c r="A12" s="6"/>
      <c r="B12" s="19" t="s">
        <v>27</v>
      </c>
      <c r="C12" s="61">
        <f>SUM(C14,C21,C25,C29,C32,C36,C37)</f>
        <v>4531946.5649999995</v>
      </c>
      <c r="D12" s="35"/>
      <c r="E12" s="1"/>
    </row>
    <row r="13" spans="1:5" ht="16.5" customHeight="1">
      <c r="A13" s="6"/>
      <c r="B13" s="19" t="s">
        <v>26</v>
      </c>
      <c r="C13" s="61"/>
      <c r="D13" s="35"/>
      <c r="E13" s="1"/>
    </row>
    <row r="14" spans="1:5" ht="16.5" customHeight="1">
      <c r="A14" s="6">
        <v>1</v>
      </c>
      <c r="B14" s="44" t="s">
        <v>10</v>
      </c>
      <c r="C14" s="62">
        <f>SUM(C15,C20)</f>
        <v>670618</v>
      </c>
      <c r="D14" s="80"/>
      <c r="E14" s="81"/>
    </row>
    <row r="15" spans="1:8" ht="16.5" customHeight="1">
      <c r="A15" s="6"/>
      <c r="B15" s="11" t="s">
        <v>92</v>
      </c>
      <c r="C15" s="63">
        <v>590970</v>
      </c>
      <c r="D15" s="8"/>
      <c r="E15" s="9"/>
      <c r="F15" s="26"/>
      <c r="G15" s="26"/>
      <c r="H15" s="10"/>
    </row>
    <row r="16" spans="1:5" ht="16.5" customHeight="1">
      <c r="A16" s="6"/>
      <c r="B16" s="11" t="s">
        <v>91</v>
      </c>
      <c r="C16" s="64"/>
      <c r="D16" s="8"/>
      <c r="E16" s="9"/>
    </row>
    <row r="17" spans="1:5" ht="16.5" customHeight="1">
      <c r="A17" s="6"/>
      <c r="B17" s="12" t="s">
        <v>20</v>
      </c>
      <c r="C17" s="64">
        <v>2194.5</v>
      </c>
      <c r="D17" s="8"/>
      <c r="E17" s="9"/>
    </row>
    <row r="18" spans="1:5" ht="16.5" customHeight="1">
      <c r="A18" s="6"/>
      <c r="B18" s="12" t="s">
        <v>12</v>
      </c>
      <c r="C18" s="64">
        <v>47249.92</v>
      </c>
      <c r="D18" s="36"/>
      <c r="E18" s="9"/>
    </row>
    <row r="19" spans="1:6" ht="16.5" customHeight="1">
      <c r="A19" s="6"/>
      <c r="B19" s="11" t="s">
        <v>13</v>
      </c>
      <c r="C19" s="57">
        <v>41364</v>
      </c>
      <c r="D19" s="37"/>
      <c r="E19" s="38"/>
      <c r="F19" s="20"/>
    </row>
    <row r="20" spans="1:6" ht="16.5" customHeight="1">
      <c r="A20" s="6" t="s">
        <v>23</v>
      </c>
      <c r="B20" s="11" t="s">
        <v>21</v>
      </c>
      <c r="C20" s="63">
        <v>79648</v>
      </c>
      <c r="D20" s="37"/>
      <c r="E20" s="14"/>
      <c r="F20" s="20"/>
    </row>
    <row r="21" spans="1:6" ht="16.5" customHeight="1">
      <c r="A21" s="45">
        <v>2</v>
      </c>
      <c r="B21" s="15" t="s">
        <v>15</v>
      </c>
      <c r="C21" s="65">
        <v>821678</v>
      </c>
      <c r="D21" s="80"/>
      <c r="E21" s="81"/>
      <c r="F21" s="20"/>
    </row>
    <row r="22" spans="1:6" ht="16.5" customHeight="1">
      <c r="A22" s="45"/>
      <c r="B22" s="15" t="s">
        <v>14</v>
      </c>
      <c r="C22" s="61"/>
      <c r="D22" s="8"/>
      <c r="E22" s="9"/>
      <c r="F22" s="1"/>
    </row>
    <row r="23" spans="1:6" ht="16.5" customHeight="1">
      <c r="A23" s="45"/>
      <c r="B23" s="15" t="s">
        <v>88</v>
      </c>
      <c r="C23" s="61">
        <v>22182</v>
      </c>
      <c r="D23" s="23"/>
      <c r="E23" s="9"/>
      <c r="F23" s="1"/>
    </row>
    <row r="24" spans="1:6" ht="16.5" customHeight="1">
      <c r="A24" s="45"/>
      <c r="B24" s="47" t="s">
        <v>86</v>
      </c>
      <c r="C24" s="53"/>
      <c r="D24" s="23"/>
      <c r="E24" s="9"/>
      <c r="F24" s="1"/>
    </row>
    <row r="25" spans="1:9" ht="30" customHeight="1">
      <c r="A25" s="45">
        <v>3</v>
      </c>
      <c r="B25" s="11" t="s">
        <v>11</v>
      </c>
      <c r="C25" s="62">
        <v>1201003</v>
      </c>
      <c r="D25" s="35"/>
      <c r="E25" s="39"/>
      <c r="F25" s="20"/>
      <c r="I25" s="21"/>
    </row>
    <row r="26" spans="1:9" ht="16.5" customHeight="1">
      <c r="A26" s="45"/>
      <c r="B26" s="13" t="s">
        <v>19</v>
      </c>
      <c r="C26" s="62"/>
      <c r="D26" s="35"/>
      <c r="E26" s="39"/>
      <c r="F26" s="20"/>
      <c r="I26" s="21"/>
    </row>
    <row r="27" spans="1:9" ht="16.5" customHeight="1">
      <c r="A27" s="45"/>
      <c r="B27" s="22" t="s">
        <v>22</v>
      </c>
      <c r="C27" s="62"/>
      <c r="D27" s="35"/>
      <c r="E27" s="39"/>
      <c r="F27" s="20"/>
      <c r="I27" s="21"/>
    </row>
    <row r="28" spans="1:6" ht="16.5" customHeight="1">
      <c r="A28" s="45"/>
      <c r="B28" s="11" t="s">
        <v>18</v>
      </c>
      <c r="C28" s="66">
        <v>16380</v>
      </c>
      <c r="D28" s="35"/>
      <c r="E28" s="1"/>
      <c r="F28" s="1"/>
    </row>
    <row r="29" spans="1:6" ht="16.5" customHeight="1">
      <c r="A29" s="45">
        <v>4</v>
      </c>
      <c r="B29" s="44" t="s">
        <v>6</v>
      </c>
      <c r="C29" s="62">
        <v>754068</v>
      </c>
      <c r="D29" s="35"/>
      <c r="E29" s="1"/>
      <c r="F29" s="20"/>
    </row>
    <row r="30" spans="1:6" ht="16.5" customHeight="1">
      <c r="A30" s="45"/>
      <c r="B30" s="15" t="s">
        <v>16</v>
      </c>
      <c r="C30" s="62"/>
      <c r="D30" s="35"/>
      <c r="E30" s="1"/>
      <c r="F30" s="1"/>
    </row>
    <row r="31" spans="1:5" ht="16.5" customHeight="1">
      <c r="A31" s="45"/>
      <c r="B31" s="15" t="s">
        <v>17</v>
      </c>
      <c r="C31" s="62"/>
      <c r="D31" s="35"/>
      <c r="E31" s="1"/>
    </row>
    <row r="32" spans="1:5" ht="16.5" customHeight="1">
      <c r="A32" s="45">
        <v>5</v>
      </c>
      <c r="B32" s="17" t="s">
        <v>3</v>
      </c>
      <c r="C32" s="62">
        <f>SUM(C33:C35)</f>
        <v>425246</v>
      </c>
      <c r="D32" s="35"/>
      <c r="E32" s="1"/>
    </row>
    <row r="33" spans="1:5" ht="16.5" customHeight="1">
      <c r="A33" s="45"/>
      <c r="B33" s="17" t="s">
        <v>4</v>
      </c>
      <c r="C33" s="62">
        <v>12180</v>
      </c>
      <c r="D33" s="35"/>
      <c r="E33" s="1"/>
    </row>
    <row r="34" spans="1:5" ht="16.5" customHeight="1">
      <c r="A34" s="45"/>
      <c r="B34" s="17" t="s">
        <v>2</v>
      </c>
      <c r="C34" s="62">
        <v>411914</v>
      </c>
      <c r="D34" s="35"/>
      <c r="E34" s="1"/>
    </row>
    <row r="35" spans="1:5" ht="16.5" customHeight="1">
      <c r="A35" s="45"/>
      <c r="B35" s="17" t="s">
        <v>5</v>
      </c>
      <c r="C35" s="62">
        <v>1152</v>
      </c>
      <c r="D35" s="35"/>
      <c r="E35" s="1"/>
    </row>
    <row r="36" spans="1:5" ht="16.5" customHeight="1">
      <c r="A36" s="45">
        <v>6</v>
      </c>
      <c r="B36" s="15" t="s">
        <v>47</v>
      </c>
      <c r="C36" s="62">
        <v>29528</v>
      </c>
      <c r="D36" s="35"/>
      <c r="E36" s="1"/>
    </row>
    <row r="37" spans="1:7" ht="18" customHeight="1">
      <c r="A37" s="45"/>
      <c r="B37" s="19" t="s">
        <v>28</v>
      </c>
      <c r="C37" s="67">
        <f>SUM(C40:C77)</f>
        <v>629805.565</v>
      </c>
      <c r="D37" s="35"/>
      <c r="E37" s="1"/>
      <c r="G37" s="58"/>
    </row>
    <row r="38" spans="1:5" ht="15" customHeight="1">
      <c r="A38" s="45"/>
      <c r="B38" s="19" t="s">
        <v>26</v>
      </c>
      <c r="C38" s="62"/>
      <c r="D38" s="35"/>
      <c r="E38" s="1"/>
    </row>
    <row r="39" spans="1:5" ht="27">
      <c r="A39" s="45"/>
      <c r="B39" s="78" t="s">
        <v>7</v>
      </c>
      <c r="C39" s="68"/>
      <c r="D39" s="35"/>
      <c r="E39" s="55"/>
    </row>
    <row r="40" spans="1:5" ht="46.5">
      <c r="A40" s="45"/>
      <c r="B40" s="12" t="s">
        <v>79</v>
      </c>
      <c r="C40" s="53">
        <v>99355.13</v>
      </c>
      <c r="D40" s="35"/>
      <c r="E40" s="1"/>
    </row>
    <row r="41" spans="1:5" ht="16.5" customHeight="1">
      <c r="A41" s="45"/>
      <c r="B41" s="12" t="s">
        <v>53</v>
      </c>
      <c r="C41" s="53">
        <v>2665.4</v>
      </c>
      <c r="D41" s="35"/>
      <c r="E41" s="1"/>
    </row>
    <row r="42" spans="1:5" ht="16.5" customHeight="1">
      <c r="A42" s="45"/>
      <c r="B42" s="12" t="s">
        <v>54</v>
      </c>
      <c r="C42" s="53">
        <v>9894.5</v>
      </c>
      <c r="D42" s="35"/>
      <c r="E42" s="1"/>
    </row>
    <row r="43" spans="1:5" ht="17.25" customHeight="1">
      <c r="A43" s="45"/>
      <c r="B43" s="12" t="s">
        <v>89</v>
      </c>
      <c r="C43" s="53">
        <v>4451.1</v>
      </c>
      <c r="D43" s="35"/>
      <c r="E43" s="1"/>
    </row>
    <row r="44" spans="1:5" ht="15">
      <c r="A44" s="45"/>
      <c r="B44" s="12" t="s">
        <v>55</v>
      </c>
      <c r="C44" s="53">
        <v>11000</v>
      </c>
      <c r="D44" s="35"/>
      <c r="E44" s="1"/>
    </row>
    <row r="45" spans="1:5" ht="19.5" customHeight="1">
      <c r="A45" s="45"/>
      <c r="B45" s="12" t="s">
        <v>56</v>
      </c>
      <c r="C45" s="56">
        <v>11842.560000000001</v>
      </c>
      <c r="D45" s="35"/>
      <c r="E45" s="1"/>
    </row>
    <row r="46" spans="1:5" ht="27">
      <c r="A46" s="45"/>
      <c r="B46" s="78" t="s">
        <v>42</v>
      </c>
      <c r="C46" s="68"/>
      <c r="D46" s="35"/>
      <c r="E46" s="1"/>
    </row>
    <row r="47" spans="1:5" ht="16.5" customHeight="1">
      <c r="A47" s="45"/>
      <c r="B47" s="12" t="s">
        <v>57</v>
      </c>
      <c r="C47" s="69">
        <v>6690</v>
      </c>
      <c r="D47" s="35"/>
      <c r="E47" s="1"/>
    </row>
    <row r="48" spans="1:5" ht="16.5" customHeight="1">
      <c r="A48" s="45"/>
      <c r="B48" s="12" t="s">
        <v>58</v>
      </c>
      <c r="C48" s="69">
        <v>5130</v>
      </c>
      <c r="D48" s="35"/>
      <c r="E48" s="1"/>
    </row>
    <row r="49" spans="1:5" ht="16.5" customHeight="1">
      <c r="A49" s="45"/>
      <c r="B49" s="12" t="s">
        <v>59</v>
      </c>
      <c r="C49" s="69">
        <v>17484</v>
      </c>
      <c r="D49" s="35"/>
      <c r="E49" s="1"/>
    </row>
    <row r="50" spans="1:5" ht="16.5" customHeight="1">
      <c r="A50" s="45"/>
      <c r="B50" s="12" t="s">
        <v>60</v>
      </c>
      <c r="C50" s="69">
        <v>156994</v>
      </c>
      <c r="D50" s="35"/>
      <c r="E50" s="1"/>
    </row>
    <row r="51" spans="1:5" ht="16.5" customHeight="1">
      <c r="A51" s="45"/>
      <c r="B51" s="12" t="s">
        <v>61</v>
      </c>
      <c r="C51" s="70">
        <v>15600</v>
      </c>
      <c r="D51" s="35"/>
      <c r="E51" s="1"/>
    </row>
    <row r="52" spans="1:5" ht="17.25" customHeight="1">
      <c r="A52" s="45"/>
      <c r="B52" s="12" t="s">
        <v>62</v>
      </c>
      <c r="C52" s="69">
        <v>1588</v>
      </c>
      <c r="D52" s="35"/>
      <c r="E52" s="1"/>
    </row>
    <row r="53" spans="1:5" ht="15">
      <c r="A53" s="45"/>
      <c r="B53" s="12" t="s">
        <v>80</v>
      </c>
      <c r="C53" s="69">
        <v>3190</v>
      </c>
      <c r="D53" s="35"/>
      <c r="E53" s="1"/>
    </row>
    <row r="54" spans="1:5" ht="30.75">
      <c r="A54" s="45"/>
      <c r="B54" s="12" t="s">
        <v>63</v>
      </c>
      <c r="C54" s="69">
        <v>1905</v>
      </c>
      <c r="D54" s="35"/>
      <c r="E54" s="1"/>
    </row>
    <row r="55" spans="1:5" ht="41.25">
      <c r="A55" s="45"/>
      <c r="B55" s="78" t="s">
        <v>43</v>
      </c>
      <c r="C55" s="69"/>
      <c r="D55" s="35"/>
      <c r="E55" s="1"/>
    </row>
    <row r="56" spans="1:5" ht="15" customHeight="1">
      <c r="A56" s="45"/>
      <c r="B56" s="12" t="s">
        <v>64</v>
      </c>
      <c r="C56" s="88">
        <v>5515</v>
      </c>
      <c r="D56" s="35"/>
      <c r="E56" s="1"/>
    </row>
    <row r="57" spans="1:5" ht="15" customHeight="1">
      <c r="A57" s="45"/>
      <c r="B57" s="12" t="s">
        <v>65</v>
      </c>
      <c r="C57" s="88">
        <v>3684</v>
      </c>
      <c r="D57" s="35"/>
      <c r="E57" s="1"/>
    </row>
    <row r="58" spans="1:5" ht="15" customHeight="1">
      <c r="A58" s="45"/>
      <c r="B58" s="12" t="s">
        <v>66</v>
      </c>
      <c r="C58" s="88">
        <v>8870</v>
      </c>
      <c r="D58" s="35"/>
      <c r="E58" s="1"/>
    </row>
    <row r="59" spans="1:5" ht="41.25">
      <c r="A59" s="45"/>
      <c r="B59" s="78" t="s">
        <v>44</v>
      </c>
      <c r="C59" s="69"/>
      <c r="D59" s="35"/>
      <c r="E59" s="1"/>
    </row>
    <row r="60" spans="1:5" ht="30.75">
      <c r="A60" s="45"/>
      <c r="B60" s="12" t="s">
        <v>50</v>
      </c>
      <c r="C60" s="70">
        <v>809.55</v>
      </c>
      <c r="D60" s="35"/>
      <c r="E60" s="1"/>
    </row>
    <row r="61" spans="1:5" ht="15">
      <c r="A61" s="45"/>
      <c r="B61" s="12" t="s">
        <v>67</v>
      </c>
      <c r="C61" s="70">
        <v>35107.1</v>
      </c>
      <c r="D61" s="35"/>
      <c r="E61" s="1"/>
    </row>
    <row r="62" spans="1:5" ht="42" customHeight="1">
      <c r="A62" s="45"/>
      <c r="B62" s="78" t="s">
        <v>45</v>
      </c>
      <c r="C62" s="69"/>
      <c r="D62" s="35"/>
      <c r="E62" s="1"/>
    </row>
    <row r="63" spans="1:5" ht="17.25" customHeight="1">
      <c r="A63" s="45"/>
      <c r="B63" s="12" t="s">
        <v>68</v>
      </c>
      <c r="C63" s="69">
        <v>20495</v>
      </c>
      <c r="D63" s="35"/>
      <c r="E63" s="1"/>
    </row>
    <row r="64" spans="1:5" ht="15">
      <c r="A64" s="45"/>
      <c r="B64" s="12" t="s">
        <v>69</v>
      </c>
      <c r="C64" s="69">
        <v>1276</v>
      </c>
      <c r="D64" s="35"/>
      <c r="E64" s="1"/>
    </row>
    <row r="65" spans="1:5" ht="15">
      <c r="A65" s="45"/>
      <c r="B65" s="12" t="s">
        <v>70</v>
      </c>
      <c r="C65" s="69">
        <v>1567</v>
      </c>
      <c r="D65" s="35"/>
      <c r="E65" s="1"/>
    </row>
    <row r="66" spans="1:5" ht="30.75">
      <c r="A66" s="45"/>
      <c r="B66" s="12" t="s">
        <v>78</v>
      </c>
      <c r="C66" s="69">
        <v>11380</v>
      </c>
      <c r="D66" s="35"/>
      <c r="E66" s="1"/>
    </row>
    <row r="67" spans="1:5" ht="14.25" customHeight="1">
      <c r="A67" s="45"/>
      <c r="B67" s="12" t="s">
        <v>71</v>
      </c>
      <c r="C67" s="69">
        <v>3190</v>
      </c>
      <c r="D67" s="35"/>
      <c r="E67" s="1"/>
    </row>
    <row r="68" spans="1:5" ht="15.75" customHeight="1">
      <c r="A68" s="45"/>
      <c r="B68" s="12" t="s">
        <v>72</v>
      </c>
      <c r="C68" s="69">
        <v>4858</v>
      </c>
      <c r="D68" s="35"/>
      <c r="E68" s="1"/>
    </row>
    <row r="69" spans="1:5" ht="15">
      <c r="A69" s="45"/>
      <c r="B69" s="12" t="s">
        <v>73</v>
      </c>
      <c r="C69" s="69">
        <v>133664</v>
      </c>
      <c r="D69" s="35"/>
      <c r="E69" s="1"/>
    </row>
    <row r="70" spans="1:5" ht="15">
      <c r="A70" s="45"/>
      <c r="B70" s="12" t="s">
        <v>74</v>
      </c>
      <c r="C70" s="69">
        <v>25345</v>
      </c>
      <c r="D70" s="35"/>
      <c r="E70" s="1"/>
    </row>
    <row r="71" spans="1:5" ht="45" customHeight="1">
      <c r="A71" s="45"/>
      <c r="B71" s="34" t="s">
        <v>46</v>
      </c>
      <c r="C71" s="68"/>
      <c r="D71" s="35"/>
      <c r="E71" s="1"/>
    </row>
    <row r="72" spans="1:5" ht="32.25">
      <c r="A72" s="45"/>
      <c r="B72" s="54" t="s">
        <v>75</v>
      </c>
      <c r="C72" s="68"/>
      <c r="D72" s="35"/>
      <c r="E72" s="1"/>
    </row>
    <row r="73" spans="1:5" ht="15">
      <c r="A73" s="45"/>
      <c r="B73" s="12" t="s">
        <v>76</v>
      </c>
      <c r="C73" s="70">
        <v>7339</v>
      </c>
      <c r="D73" s="35"/>
      <c r="E73" s="1"/>
    </row>
    <row r="74" spans="1:5" ht="15">
      <c r="A74" s="45"/>
      <c r="B74" s="12" t="s">
        <v>77</v>
      </c>
      <c r="C74" s="70">
        <v>6844</v>
      </c>
      <c r="D74" s="35"/>
      <c r="E74" s="1"/>
    </row>
    <row r="75" spans="1:5" ht="60.75" customHeight="1">
      <c r="A75" s="45"/>
      <c r="B75" s="78" t="s">
        <v>8</v>
      </c>
      <c r="C75" s="68"/>
      <c r="D75" s="46"/>
      <c r="E75" s="1"/>
    </row>
    <row r="76" spans="1:5" ht="13.5">
      <c r="A76" s="24"/>
      <c r="B76" s="78" t="s">
        <v>9</v>
      </c>
      <c r="C76" s="61"/>
      <c r="D76" s="35"/>
      <c r="E76" s="1"/>
    </row>
    <row r="77" spans="1:5" ht="18.75" customHeight="1">
      <c r="A77" s="24"/>
      <c r="B77" s="25" t="s">
        <v>51</v>
      </c>
      <c r="C77" s="53">
        <v>12072.225</v>
      </c>
      <c r="D77" s="35"/>
      <c r="E77" s="1"/>
    </row>
    <row r="78" spans="1:5" ht="28.5" customHeight="1">
      <c r="A78" s="32">
        <v>4</v>
      </c>
      <c r="B78" s="33" t="s">
        <v>49</v>
      </c>
      <c r="C78" s="71">
        <f>SUM(C8+C9-C10)</f>
        <v>509577.4350000005</v>
      </c>
      <c r="D78" s="35"/>
      <c r="E78" s="1"/>
    </row>
    <row r="79" spans="1:6" ht="30" customHeight="1">
      <c r="A79" s="32">
        <v>5</v>
      </c>
      <c r="B79" s="33" t="s">
        <v>37</v>
      </c>
      <c r="C79" s="72">
        <f>SUM(C81,C82)</f>
        <v>2595632</v>
      </c>
      <c r="D79" s="48"/>
      <c r="E79" s="49"/>
      <c r="F79" s="50"/>
    </row>
    <row r="80" spans="1:6" ht="15.75" customHeight="1">
      <c r="A80" s="16"/>
      <c r="B80" s="18" t="s">
        <v>26</v>
      </c>
      <c r="C80" s="73"/>
      <c r="D80" s="48"/>
      <c r="E80" s="51"/>
      <c r="F80" s="52"/>
    </row>
    <row r="81" spans="1:6" ht="15.75" customHeight="1">
      <c r="A81" s="6"/>
      <c r="B81" s="31" t="s">
        <v>30</v>
      </c>
      <c r="C81" s="62">
        <v>1568436</v>
      </c>
      <c r="D81" s="48"/>
      <c r="E81" s="51"/>
      <c r="F81" s="52"/>
    </row>
    <row r="82" spans="1:6" ht="15.75" customHeight="1">
      <c r="A82" s="6"/>
      <c r="B82" s="31" t="s">
        <v>31</v>
      </c>
      <c r="C82" s="74">
        <f>SUM(C84:C88)</f>
        <v>1027196</v>
      </c>
      <c r="D82" s="48"/>
      <c r="E82" s="51"/>
      <c r="F82" s="52"/>
    </row>
    <row r="83" spans="1:6" ht="15.75" customHeight="1">
      <c r="A83" s="6"/>
      <c r="B83" s="18" t="s">
        <v>26</v>
      </c>
      <c r="C83" s="73"/>
      <c r="D83" s="48"/>
      <c r="E83" s="51"/>
      <c r="F83" s="52"/>
    </row>
    <row r="84" spans="1:6" ht="15.75" customHeight="1">
      <c r="A84" s="6"/>
      <c r="B84" s="30" t="s">
        <v>32</v>
      </c>
      <c r="C84" s="74">
        <v>786904</v>
      </c>
      <c r="D84" s="48"/>
      <c r="E84" s="51"/>
      <c r="F84" s="52"/>
    </row>
    <row r="85" spans="1:6" ht="15.75" customHeight="1">
      <c r="A85" s="6"/>
      <c r="B85" s="30" t="s">
        <v>33</v>
      </c>
      <c r="C85" s="74">
        <v>93668</v>
      </c>
      <c r="D85" s="48"/>
      <c r="E85" s="51"/>
      <c r="F85" s="52"/>
    </row>
    <row r="86" spans="1:6" ht="15.75" customHeight="1">
      <c r="A86" s="6"/>
      <c r="B86" s="31" t="s">
        <v>34</v>
      </c>
      <c r="C86" s="74">
        <v>97262</v>
      </c>
      <c r="D86" s="48"/>
      <c r="E86" s="51"/>
      <c r="F86" s="52"/>
    </row>
    <row r="87" spans="1:6" ht="15.75" customHeight="1">
      <c r="A87" s="6"/>
      <c r="B87" s="18" t="s">
        <v>35</v>
      </c>
      <c r="C87" s="74">
        <v>43166</v>
      </c>
      <c r="D87" s="48"/>
      <c r="E87" s="51"/>
      <c r="F87" s="52"/>
    </row>
    <row r="88" spans="1:6" ht="15.75" customHeight="1">
      <c r="A88" s="6"/>
      <c r="B88" s="18" t="s">
        <v>36</v>
      </c>
      <c r="C88" s="74">
        <v>6196</v>
      </c>
      <c r="D88" s="48"/>
      <c r="E88" s="51"/>
      <c r="F88" s="52"/>
    </row>
    <row r="89" spans="1:6" ht="30" customHeight="1">
      <c r="A89" s="32">
        <v>6</v>
      </c>
      <c r="B89" s="31" t="s">
        <v>38</v>
      </c>
      <c r="C89" s="74">
        <f>SUM(C91:C92)</f>
        <v>12023980</v>
      </c>
      <c r="D89" s="48"/>
      <c r="E89" s="49"/>
      <c r="F89" s="50"/>
    </row>
    <row r="90" spans="1:6" ht="15.75" customHeight="1">
      <c r="A90" s="6"/>
      <c r="B90" s="18" t="s">
        <v>26</v>
      </c>
      <c r="C90" s="73"/>
      <c r="D90" s="48"/>
      <c r="E90" s="51"/>
      <c r="F90" s="52"/>
    </row>
    <row r="91" spans="1:6" ht="15.75" customHeight="1">
      <c r="A91" s="6"/>
      <c r="B91" s="31" t="s">
        <v>30</v>
      </c>
      <c r="C91" s="74">
        <v>6982456</v>
      </c>
      <c r="D91" s="48"/>
      <c r="E91" s="51"/>
      <c r="F91" s="52"/>
    </row>
    <row r="92" spans="1:6" ht="15.75" customHeight="1">
      <c r="A92" s="6"/>
      <c r="B92" s="31" t="s">
        <v>31</v>
      </c>
      <c r="C92" s="74">
        <f>SUM(C94:C98)</f>
        <v>5041524</v>
      </c>
      <c r="D92" s="48"/>
      <c r="E92" s="51"/>
      <c r="F92" s="52"/>
    </row>
    <row r="93" spans="1:6" ht="15.75" customHeight="1">
      <c r="A93" s="6"/>
      <c r="B93" s="18" t="s">
        <v>26</v>
      </c>
      <c r="C93" s="75"/>
      <c r="D93" s="48"/>
      <c r="E93" s="51"/>
      <c r="F93" s="52"/>
    </row>
    <row r="94" spans="1:6" ht="15.75" customHeight="1">
      <c r="A94" s="6"/>
      <c r="B94" s="30" t="s">
        <v>32</v>
      </c>
      <c r="C94" s="74">
        <v>3435500</v>
      </c>
      <c r="D94" s="48"/>
      <c r="E94" s="51"/>
      <c r="F94" s="52"/>
    </row>
    <row r="95" spans="1:6" ht="15.75" customHeight="1">
      <c r="A95" s="6"/>
      <c r="B95" s="30" t="s">
        <v>33</v>
      </c>
      <c r="C95" s="74">
        <v>667230</v>
      </c>
      <c r="D95" s="48"/>
      <c r="E95" s="51"/>
      <c r="F95" s="52"/>
    </row>
    <row r="96" spans="1:6" ht="15.75" customHeight="1">
      <c r="A96" s="6"/>
      <c r="B96" s="31" t="s">
        <v>34</v>
      </c>
      <c r="C96" s="74">
        <v>754068</v>
      </c>
      <c r="D96" s="48"/>
      <c r="E96" s="51"/>
      <c r="F96" s="52"/>
    </row>
    <row r="97" spans="1:6" ht="15.75" customHeight="1">
      <c r="A97" s="6"/>
      <c r="B97" s="18" t="s">
        <v>35</v>
      </c>
      <c r="C97" s="74">
        <v>155198</v>
      </c>
      <c r="D97" s="48"/>
      <c r="E97" s="51"/>
      <c r="F97" s="52"/>
    </row>
    <row r="98" spans="1:6" ht="15.75" customHeight="1">
      <c r="A98" s="6"/>
      <c r="B98" s="18" t="s">
        <v>36</v>
      </c>
      <c r="C98" s="74">
        <v>29528</v>
      </c>
      <c r="D98" s="48"/>
      <c r="E98" s="51"/>
      <c r="F98" s="52"/>
    </row>
    <row r="99" spans="1:6" ht="21" customHeight="1">
      <c r="A99" s="32">
        <v>7</v>
      </c>
      <c r="B99" s="31" t="s">
        <v>39</v>
      </c>
      <c r="C99" s="74">
        <f>SUM(C101:C102)</f>
        <v>8699519</v>
      </c>
      <c r="D99" s="48"/>
      <c r="E99" s="49"/>
      <c r="F99" s="50"/>
    </row>
    <row r="100" spans="1:6" ht="15.75" customHeight="1">
      <c r="A100" s="32"/>
      <c r="B100" s="18" t="s">
        <v>26</v>
      </c>
      <c r="C100" s="73"/>
      <c r="D100" s="48"/>
      <c r="E100" s="51"/>
      <c r="F100" s="52"/>
    </row>
    <row r="101" spans="1:6" ht="15.75" customHeight="1">
      <c r="A101" s="6"/>
      <c r="B101" s="31" t="s">
        <v>30</v>
      </c>
      <c r="C101" s="74">
        <v>4914286</v>
      </c>
      <c r="D101" s="48"/>
      <c r="E101" s="51"/>
      <c r="F101" s="52"/>
    </row>
    <row r="102" spans="1:6" ht="15.75" customHeight="1">
      <c r="A102" s="6"/>
      <c r="B102" s="31" t="s">
        <v>31</v>
      </c>
      <c r="C102" s="74">
        <f>SUM(C104:C108)</f>
        <v>3785233</v>
      </c>
      <c r="D102" s="48"/>
      <c r="E102" s="51"/>
      <c r="F102" s="52"/>
    </row>
    <row r="103" spans="1:6" ht="15.75" customHeight="1">
      <c r="A103" s="6"/>
      <c r="B103" s="18" t="s">
        <v>26</v>
      </c>
      <c r="C103" s="75"/>
      <c r="D103" s="48"/>
      <c r="E103" s="51"/>
      <c r="F103" s="52"/>
    </row>
    <row r="104" spans="1:6" ht="15.75" customHeight="1">
      <c r="A104" s="6"/>
      <c r="B104" s="30" t="s">
        <v>32</v>
      </c>
      <c r="C104" s="74">
        <v>2509651</v>
      </c>
      <c r="D104" s="48"/>
      <c r="E104" s="51"/>
      <c r="F104" s="52"/>
    </row>
    <row r="105" spans="1:6" ht="15.75" customHeight="1">
      <c r="A105" s="6"/>
      <c r="B105" s="30" t="s">
        <v>33</v>
      </c>
      <c r="C105" s="74">
        <v>526028</v>
      </c>
      <c r="D105" s="48"/>
      <c r="E105" s="51"/>
      <c r="F105" s="52"/>
    </row>
    <row r="106" spans="1:6" ht="15.75" customHeight="1">
      <c r="A106" s="6"/>
      <c r="B106" s="31" t="s">
        <v>34</v>
      </c>
      <c r="C106" s="74">
        <v>600220</v>
      </c>
      <c r="D106" s="48"/>
      <c r="E106" s="51"/>
      <c r="F106" s="52"/>
    </row>
    <row r="107" spans="1:6" ht="15.75" customHeight="1">
      <c r="A107" s="6"/>
      <c r="B107" s="18" t="s">
        <v>35</v>
      </c>
      <c r="C107" s="74">
        <v>127273</v>
      </c>
      <c r="D107" s="48"/>
      <c r="E107" s="51"/>
      <c r="F107" s="52"/>
    </row>
    <row r="108" spans="1:6" ht="15.75" customHeight="1">
      <c r="A108" s="6"/>
      <c r="B108" s="18" t="s">
        <v>36</v>
      </c>
      <c r="C108" s="74">
        <v>22061</v>
      </c>
      <c r="D108" s="48"/>
      <c r="E108" s="51"/>
      <c r="F108" s="52"/>
    </row>
    <row r="109" spans="1:6" ht="30.75" customHeight="1">
      <c r="A109" s="32">
        <v>8</v>
      </c>
      <c r="B109" s="31" t="s">
        <v>40</v>
      </c>
      <c r="C109" s="76">
        <f>SUM(C111:C112)</f>
        <v>3324459</v>
      </c>
      <c r="D109" s="48"/>
      <c r="E109" s="51"/>
      <c r="F109" s="50"/>
    </row>
    <row r="110" spans="1:6" ht="15.75" customHeight="1">
      <c r="A110" s="6"/>
      <c r="B110" s="18" t="s">
        <v>26</v>
      </c>
      <c r="C110" s="75"/>
      <c r="D110" s="48"/>
      <c r="E110" s="51"/>
      <c r="F110" s="52"/>
    </row>
    <row r="111" spans="1:6" ht="15.75" customHeight="1">
      <c r="A111" s="6"/>
      <c r="B111" s="31" t="s">
        <v>30</v>
      </c>
      <c r="C111" s="74">
        <v>2068170</v>
      </c>
      <c r="D111" s="48"/>
      <c r="E111" s="51"/>
      <c r="F111" s="52"/>
    </row>
    <row r="112" spans="1:6" ht="15.75" customHeight="1">
      <c r="A112" s="6"/>
      <c r="B112" s="31" t="s">
        <v>31</v>
      </c>
      <c r="C112" s="74">
        <f>SUM(C114:C118)</f>
        <v>1256289</v>
      </c>
      <c r="D112" s="48"/>
      <c r="E112" s="51"/>
      <c r="F112" s="52"/>
    </row>
    <row r="113" spans="1:6" ht="15.75" customHeight="1">
      <c r="A113" s="6"/>
      <c r="B113" s="18" t="s">
        <v>26</v>
      </c>
      <c r="C113" s="75"/>
      <c r="D113" s="48"/>
      <c r="E113" s="51"/>
      <c r="F113" s="52"/>
    </row>
    <row r="114" spans="1:6" ht="15.75" customHeight="1">
      <c r="A114" s="6"/>
      <c r="B114" s="30" t="s">
        <v>32</v>
      </c>
      <c r="C114" s="74">
        <v>925849</v>
      </c>
      <c r="D114" s="48"/>
      <c r="E114" s="51"/>
      <c r="F114" s="52"/>
    </row>
    <row r="115" spans="1:6" ht="15.75" customHeight="1">
      <c r="A115" s="6"/>
      <c r="B115" s="30" t="s">
        <v>33</v>
      </c>
      <c r="C115" s="74">
        <v>141202</v>
      </c>
      <c r="D115" s="48"/>
      <c r="E115" s="51"/>
      <c r="F115" s="52"/>
    </row>
    <row r="116" spans="1:6" ht="15.75" customHeight="1">
      <c r="A116" s="6"/>
      <c r="B116" s="31" t="s">
        <v>34</v>
      </c>
      <c r="C116" s="74">
        <v>153848</v>
      </c>
      <c r="D116" s="48"/>
      <c r="E116" s="51"/>
      <c r="F116" s="52"/>
    </row>
    <row r="117" spans="1:6" ht="15.75" customHeight="1">
      <c r="A117" s="6"/>
      <c r="B117" s="18" t="s">
        <v>35</v>
      </c>
      <c r="C117" s="74">
        <v>27924</v>
      </c>
      <c r="D117" s="48"/>
      <c r="E117" s="51"/>
      <c r="F117" s="52"/>
    </row>
    <row r="118" spans="1:6" ht="15.75" customHeight="1">
      <c r="A118" s="6"/>
      <c r="B118" s="18" t="s">
        <v>36</v>
      </c>
      <c r="C118" s="74">
        <v>7466</v>
      </c>
      <c r="D118" s="48"/>
      <c r="E118" s="51"/>
      <c r="F118" s="52"/>
    </row>
    <row r="119" spans="1:5" ht="17.25" customHeight="1">
      <c r="A119" s="6"/>
      <c r="B119" s="82" t="s">
        <v>81</v>
      </c>
      <c r="C119" s="83"/>
      <c r="D119" s="35"/>
      <c r="E119" s="1"/>
    </row>
    <row r="120" spans="1:5" ht="31.5" customHeight="1">
      <c r="A120" s="32">
        <v>9</v>
      </c>
      <c r="B120" s="33" t="s">
        <v>82</v>
      </c>
      <c r="C120" s="77">
        <v>570620</v>
      </c>
      <c r="D120" s="35"/>
      <c r="E120" s="1"/>
    </row>
    <row r="121" spans="1:5" ht="17.25" customHeight="1">
      <c r="A121" s="6"/>
      <c r="B121" s="31" t="s">
        <v>83</v>
      </c>
      <c r="C121" s="77">
        <v>1456241</v>
      </c>
      <c r="D121" s="35"/>
      <c r="E121" s="1"/>
    </row>
    <row r="122" spans="1:5" ht="20.25" customHeight="1">
      <c r="A122" s="6"/>
      <c r="B122" s="31" t="s">
        <v>84</v>
      </c>
      <c r="C122" s="77">
        <v>1712803</v>
      </c>
      <c r="D122" s="35"/>
      <c r="E122" s="1"/>
    </row>
    <row r="123" spans="1:5" ht="27" customHeight="1">
      <c r="A123" s="6"/>
      <c r="B123" s="31" t="s">
        <v>85</v>
      </c>
      <c r="C123" s="77">
        <v>360962</v>
      </c>
      <c r="D123" s="35"/>
      <c r="E123" s="1"/>
    </row>
    <row r="124" spans="1:3" ht="15">
      <c r="A124" s="79"/>
      <c r="B124" s="79"/>
      <c r="C124" s="4"/>
    </row>
    <row r="125" spans="1:3" ht="15">
      <c r="A125" s="2"/>
      <c r="B125" s="2"/>
      <c r="C125" s="2"/>
    </row>
    <row r="126" spans="1:3" ht="12.75">
      <c r="A126" s="1"/>
      <c r="B126" s="1"/>
      <c r="C126" s="1"/>
    </row>
    <row r="128" spans="2:3" ht="12.75">
      <c r="B128" s="3"/>
      <c r="C128" s="3"/>
    </row>
  </sheetData>
  <sheetProtection/>
  <mergeCells count="8">
    <mergeCell ref="A124:B124"/>
    <mergeCell ref="D21:E21"/>
    <mergeCell ref="D14:E14"/>
    <mergeCell ref="B119:C119"/>
    <mergeCell ref="B2:C2"/>
    <mergeCell ref="B1:C1"/>
    <mergeCell ref="B4:C4"/>
    <mergeCell ref="B3:C3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ТСЖ "Престиж"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ANYBODY</dc:creator>
  <cp:keywords/>
  <dc:description/>
  <cp:lastModifiedBy>Ольга</cp:lastModifiedBy>
  <cp:lastPrinted>2022-04-28T09:49:28Z</cp:lastPrinted>
  <dcterms:created xsi:type="dcterms:W3CDTF">2001-12-10T09:00:53Z</dcterms:created>
  <dcterms:modified xsi:type="dcterms:W3CDTF">2022-04-28T10:53:46Z</dcterms:modified>
  <cp:category/>
  <cp:version/>
  <cp:contentType/>
  <cp:contentStatus/>
</cp:coreProperties>
</file>