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3"/>
  <c r="C24" l="1"/>
  <c r="C14"/>
  <c r="C36" l="1"/>
  <c r="C31"/>
  <c r="C97" l="1"/>
  <c r="C94" s="1"/>
  <c r="C87"/>
  <c r="C84" s="1"/>
  <c r="C77"/>
  <c r="C9" s="1"/>
  <c r="C67"/>
  <c r="C64" s="1"/>
  <c r="C12"/>
  <c r="C10" s="1"/>
  <c r="C74" l="1"/>
  <c r="C63"/>
</calcChain>
</file>

<file path=xl/sharedStrings.xml><?xml version="1.0" encoding="utf-8"?>
<sst xmlns="http://schemas.openxmlformats.org/spreadsheetml/2006/main" count="106" uniqueCount="75">
  <si>
    <t xml:space="preserve">                                                   ОТЧЕТ</t>
  </si>
  <si>
    <t>об исполнении договора управления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</si>
  <si>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</si>
  <si>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</si>
  <si>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</si>
  <si>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</si>
  <si>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</si>
  <si>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</si>
  <si>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</si>
  <si>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</si>
  <si>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</si>
  <si>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</si>
  <si>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</si>
  <si>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</si>
  <si>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</si>
  <si>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</si>
  <si>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</si>
  <si>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</si>
  <si>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</si>
  <si>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</si>
  <si>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</si>
  <si>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</si>
  <si>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</si>
  <si>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</si>
  <si>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</si>
  <si>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</si>
  <si>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</si>
  <si>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</si>
  <si>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</si>
  <si>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</si>
  <si>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</si>
  <si>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</si>
  <si>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</si>
  <si>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</si>
  <si>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</si>
  <si>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</si>
  <si>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</si>
  <si>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</si>
  <si>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</si>
  <si>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</si>
  <si>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</si>
  <si>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</si>
  <si>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</si>
  <si>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</si>
  <si>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</si>
  <si>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</si>
  <si>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</si>
  <si>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</si>
  <si>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</si>
  <si>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</si>
  <si>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</si>
  <si>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</si>
  <si>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</si>
  <si>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</si>
  <si>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</si>
  <si>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</si>
  <si>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</si>
  <si>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 за период 1.06.2021-31.05.2022г.  </t>
  </si>
  <si>
    <t>Установка ограждающей сетки на вентиляцию (защита от птиц)</t>
  </si>
  <si>
    <t>Изготовление и монтаж сборок, замена запорной фланцевой арматуры на трубопроводе (подготовка к ОЗП)</t>
  </si>
  <si>
    <t xml:space="preserve">Огнезащитная изоляция электрических щитков в междуэтажных перекрытиях </t>
  </si>
  <si>
    <t xml:space="preserve">Установка фотореле для автоматического включения уличного освещения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</si>
  <si>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  <charset val="204"/>
      </rPr>
      <t>стояковая система</t>
    </r>
    <r>
      <rPr>
        <b/>
        <sz val="12"/>
        <rFont val="Times New Roman"/>
        <family val="1"/>
        <charset val="204"/>
      </rPr>
      <t xml:space="preserve">) </t>
    </r>
  </si>
  <si>
    <t>Аварийно-ремонтное обслуживание внутридомовой инженерной системы холодного водоснабжения и водоотведения</t>
  </si>
  <si>
    <t xml:space="preserve">Завоз песка на детские площадки </t>
  </si>
  <si>
    <t>Окрашивание МАФ-ов, элементов детской площадки, урн.</t>
  </si>
  <si>
    <t xml:space="preserve">     по  Широтной 136к.2</t>
  </si>
  <si>
    <t>Ремонт сети освещения и электроснабжения, д.136к.2</t>
  </si>
  <si>
    <t>Смена светильников в подъезде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</si>
  <si>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</si>
  <si>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Покраска скамеек д.136к.2 </t>
  </si>
  <si>
    <t>Устройство калиток на детской площадки для удобства уборки снега</t>
  </si>
  <si>
    <t xml:space="preserve">     техобслуживание в т.ч</t>
  </si>
  <si>
    <t xml:space="preserve">      уборка земельного участка жилых и нежилых помещений в т.ч. </t>
  </si>
  <si>
    <r>
      <t xml:space="preserve">Начислено на ЛС МКД   </t>
    </r>
    <r>
      <rPr>
        <sz val="12"/>
        <color indexed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</si>
</sst>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d/m;@"/>
  </numFmts>
  <fonts count="22">
    <font>
      <sz val="8"/>
      <name val="Arial"/>
      <charset val="1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color indexed="10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3" fontId="7" fillId="0" borderId="2" xfId="0" applyNumberFormat="1" applyFont="1" applyBorder="1"/>
    <xf numFmtId="0" fontId="5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2" fontId="10" fillId="0" borderId="3" xfId="0" applyNumberFormat="1" applyFont="1" applyFill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11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vertical="top" wrapText="1"/>
    </xf>
    <xf numFmtId="2" fontId="13" fillId="0" borderId="3" xfId="0" applyNumberFormat="1" applyFont="1" applyFill="1" applyBorder="1" applyAlignment="1">
      <alignment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justify"/>
    </xf>
    <xf numFmtId="0" fontId="7" fillId="0" borderId="2" xfId="0" applyFont="1" applyBorder="1"/>
    <xf numFmtId="4" fontId="7" fillId="0" borderId="0" xfId="0" applyNumberFormat="1" applyFont="1" applyBorder="1"/>
    <xf numFmtId="4" fontId="7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0" xfId="0" applyFont="1" applyBorder="1"/>
    <xf numFmtId="0" fontId="0" fillId="0" borderId="0" xfId="0" applyAlignment="1">
      <alignment horizontal="center"/>
    </xf>
    <xf numFmtId="2" fontId="17" fillId="0" borderId="3" xfId="0" applyNumberFormat="1" applyFont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top" wrapText="1"/>
    </xf>
    <xf numFmtId="2" fontId="11" fillId="2" borderId="4" xfId="0" applyNumberFormat="1" applyFont="1" applyFill="1" applyBorder="1" applyAlignment="1">
      <alignment vertical="top" wrapText="1"/>
    </xf>
    <xf numFmtId="2" fontId="11" fillId="2" borderId="6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top" wrapText="1"/>
    </xf>
    <xf numFmtId="2" fontId="17" fillId="0" borderId="5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1" fontId="10" fillId="0" borderId="4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" fontId="10" fillId="0" borderId="4" xfId="0" applyNumberFormat="1" applyFont="1" applyBorder="1" applyAlignment="1">
      <alignment horizontal="center" vertical="justify" wrapText="1"/>
    </xf>
    <xf numFmtId="1" fontId="11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19" fillId="0" borderId="4" xfId="0" applyNumberFormat="1" applyFont="1" applyBorder="1" applyAlignment="1">
      <alignment horizontal="center" vertical="justify" wrapText="1"/>
    </xf>
    <xf numFmtId="2" fontId="1" fillId="0" borderId="0" xfId="0" applyNumberFormat="1" applyFont="1" applyBorder="1"/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2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59" workbookViewId="0">
      <selection activeCell="P64" sqref="P64"/>
    </sheetView>
  </sheetViews>
  <sheetFormatPr defaultRowHeight="10.199999999999999"/>
  <cols>
    <col min="1" max="1" width="5.85546875" customWidth="1"/>
    <col min="2" max="2" width="67" customWidth="1"/>
    <col min="3" max="3" width="24.425781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1"/>
      <c r="B1" s="88" t="s">
        <v>0</v>
      </c>
      <c r="C1" s="89"/>
    </row>
    <row r="2" spans="1:8" ht="15">
      <c r="A2" s="1"/>
      <c r="B2" s="90" t="s">
        <v>1</v>
      </c>
      <c r="C2" s="91"/>
    </row>
    <row r="3" spans="1:8" ht="15">
      <c r="A3" s="1"/>
      <c r="B3" s="90" t="s">
        <v>66</v>
      </c>
      <c r="C3" s="90"/>
    </row>
    <row r="4" spans="1:8" ht="15">
      <c r="A4" s="1"/>
      <c r="B4" s="90" t="s">
        <v>57</v>
      </c>
      <c r="C4" s="90"/>
    </row>
    <row r="5" spans="1:8" ht="13.2">
      <c r="A5" s="1"/>
      <c r="B5" s="2"/>
      <c r="C5" s="2"/>
    </row>
    <row r="6" spans="1:8" ht="43.5" customHeight="1">
      <c r="A6" s="3" t="s">
        <v>2</v>
      </c>
      <c r="B6" s="3" t="s">
        <v>3</v>
      </c>
      <c r="C6" s="4" t="s">
        <v>4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33" customHeight="1">
      <c r="A8" s="9">
        <v>1</v>
      </c>
      <c r="B8" s="10" t="s">
        <v>5</v>
      </c>
      <c r="C8" s="80">
        <v>0</v>
      </c>
      <c r="D8" s="5"/>
      <c r="E8" s="6"/>
    </row>
    <row r="9" spans="1:8" ht="21" customHeight="1">
      <c r="A9" s="9">
        <v>2</v>
      </c>
      <c r="B9" s="10" t="s">
        <v>74</v>
      </c>
      <c r="C9" s="67">
        <f>SUM(C77)</f>
        <v>605331</v>
      </c>
      <c r="D9" s="11"/>
      <c r="E9" s="6"/>
    </row>
    <row r="10" spans="1:8" ht="21" customHeight="1">
      <c r="A10" s="9">
        <v>3</v>
      </c>
      <c r="B10" s="10" t="s">
        <v>6</v>
      </c>
      <c r="C10" s="67">
        <f>SUM(C12)</f>
        <v>520498.91285714286</v>
      </c>
      <c r="D10" s="5"/>
      <c r="E10" s="6"/>
    </row>
    <row r="11" spans="1:8" ht="21" customHeight="1">
      <c r="A11" s="12"/>
      <c r="B11" s="13" t="s">
        <v>7</v>
      </c>
      <c r="C11" s="67"/>
      <c r="D11" s="5"/>
      <c r="E11" s="6"/>
    </row>
    <row r="12" spans="1:8" ht="24" customHeight="1">
      <c r="A12" s="14"/>
      <c r="B12" s="15" t="s">
        <v>8</v>
      </c>
      <c r="C12" s="71">
        <f>SUM(C14,C21,C24,C28,C31,C35,C36)</f>
        <v>520498.91285714286</v>
      </c>
      <c r="D12" s="5"/>
      <c r="E12" s="6"/>
    </row>
    <row r="13" spans="1:8" ht="19.5" customHeight="1">
      <c r="A13" s="14"/>
      <c r="B13" s="15" t="s">
        <v>7</v>
      </c>
      <c r="C13" s="58"/>
      <c r="D13" s="5"/>
      <c r="E13" s="6"/>
    </row>
    <row r="14" spans="1:8" ht="14.25" customHeight="1">
      <c r="A14" s="65">
        <v>1</v>
      </c>
      <c r="B14" s="66" t="s">
        <v>9</v>
      </c>
      <c r="C14" s="67">
        <f>SUM(C15,C20)</f>
        <v>111789</v>
      </c>
      <c r="D14" s="83"/>
      <c r="E14" s="84"/>
    </row>
    <row r="15" spans="1:8" ht="31.8" customHeight="1">
      <c r="A15" s="65"/>
      <c r="B15" s="16" t="s">
        <v>73</v>
      </c>
      <c r="C15" s="67">
        <v>108387</v>
      </c>
      <c r="D15" s="81"/>
      <c r="E15" s="82"/>
      <c r="F15" s="18"/>
      <c r="G15" s="18"/>
      <c r="H15" s="19"/>
    </row>
    <row r="16" spans="1:8" ht="15" customHeight="1">
      <c r="A16" s="65"/>
      <c r="B16" s="16" t="s">
        <v>10</v>
      </c>
      <c r="C16" s="68"/>
      <c r="D16" s="81"/>
      <c r="E16" s="82"/>
    </row>
    <row r="17" spans="1:10" ht="15" customHeight="1">
      <c r="A17" s="65"/>
      <c r="B17" s="20" t="s">
        <v>11</v>
      </c>
      <c r="C17" s="68">
        <v>199.5</v>
      </c>
      <c r="D17" s="81"/>
      <c r="E17" s="82"/>
    </row>
    <row r="18" spans="1:10" ht="15" customHeight="1">
      <c r="A18" s="65"/>
      <c r="B18" s="20" t="s">
        <v>12</v>
      </c>
      <c r="C18" s="68">
        <v>0</v>
      </c>
      <c r="D18" s="21"/>
      <c r="E18" s="82"/>
    </row>
    <row r="19" spans="1:10" ht="15" customHeight="1">
      <c r="A19" s="65"/>
      <c r="B19" s="16" t="s">
        <v>13</v>
      </c>
      <c r="C19" s="68">
        <v>4240</v>
      </c>
      <c r="D19" s="22"/>
      <c r="E19" s="23"/>
      <c r="F19" s="24"/>
    </row>
    <row r="20" spans="1:10" ht="16.5" customHeight="1">
      <c r="A20" s="65" t="s">
        <v>14</v>
      </c>
      <c r="B20" s="16" t="s">
        <v>15</v>
      </c>
      <c r="C20" s="67">
        <v>3402</v>
      </c>
      <c r="D20" s="22"/>
      <c r="E20" s="25"/>
      <c r="F20" s="24"/>
    </row>
    <row r="21" spans="1:10" ht="18.75" customHeight="1">
      <c r="A21" s="69">
        <v>2</v>
      </c>
      <c r="B21" s="66" t="s">
        <v>16</v>
      </c>
      <c r="C21" s="70">
        <f>SUM(C22:C23)</f>
        <v>88276</v>
      </c>
      <c r="D21" s="83"/>
      <c r="E21" s="84"/>
      <c r="F21" s="24"/>
    </row>
    <row r="22" spans="1:10" ht="21" customHeight="1">
      <c r="A22" s="69"/>
      <c r="B22" s="66" t="s">
        <v>17</v>
      </c>
      <c r="C22" s="67">
        <v>86921</v>
      </c>
      <c r="D22" s="81"/>
      <c r="E22" s="82"/>
      <c r="F22" s="6"/>
    </row>
    <row r="23" spans="1:10" ht="20.25" customHeight="1">
      <c r="A23" s="69"/>
      <c r="B23" s="66" t="s">
        <v>18</v>
      </c>
      <c r="C23" s="67">
        <v>1355</v>
      </c>
      <c r="D23" s="27"/>
      <c r="E23" s="82"/>
      <c r="F23" s="79"/>
      <c r="H23" s="51"/>
      <c r="J23" s="51"/>
    </row>
    <row r="24" spans="1:10" ht="35.25" customHeight="1">
      <c r="A24" s="69">
        <v>3</v>
      </c>
      <c r="B24" s="16" t="s">
        <v>19</v>
      </c>
      <c r="C24" s="67">
        <f>SUM(C25,C27)</f>
        <v>124502</v>
      </c>
      <c r="D24" s="5"/>
      <c r="E24" s="28"/>
      <c r="F24" s="24"/>
      <c r="I24" s="29"/>
    </row>
    <row r="25" spans="1:10" ht="23.25" customHeight="1">
      <c r="A25" s="69"/>
      <c r="B25" s="30" t="s">
        <v>72</v>
      </c>
      <c r="C25" s="67">
        <v>108122</v>
      </c>
      <c r="D25" s="5"/>
      <c r="E25" s="28"/>
      <c r="F25" s="24"/>
      <c r="I25" s="29"/>
    </row>
    <row r="26" spans="1:10" ht="23.25" customHeight="1">
      <c r="A26" s="69"/>
      <c r="B26" s="31" t="s">
        <v>20</v>
      </c>
      <c r="C26" s="67"/>
      <c r="D26" s="5"/>
      <c r="E26" s="28"/>
      <c r="F26" s="24"/>
      <c r="I26" s="29"/>
    </row>
    <row r="27" spans="1:10" ht="23.25" customHeight="1">
      <c r="A27" s="69"/>
      <c r="B27" s="16" t="s">
        <v>21</v>
      </c>
      <c r="C27" s="72">
        <v>16380</v>
      </c>
      <c r="D27" s="5"/>
      <c r="E27" s="6"/>
      <c r="F27" s="6"/>
    </row>
    <row r="28" spans="1:10" ht="24" customHeight="1">
      <c r="A28" s="69">
        <v>4</v>
      </c>
      <c r="B28" s="66" t="s">
        <v>22</v>
      </c>
      <c r="C28" s="67">
        <v>77911</v>
      </c>
      <c r="D28" s="5"/>
      <c r="E28" s="6"/>
      <c r="F28" s="24"/>
    </row>
    <row r="29" spans="1:10" ht="22.5" customHeight="1">
      <c r="A29" s="69"/>
      <c r="B29" s="66" t="s">
        <v>23</v>
      </c>
      <c r="C29" s="67"/>
      <c r="D29" s="5"/>
      <c r="E29" s="6"/>
      <c r="F29" s="6"/>
    </row>
    <row r="30" spans="1:10" ht="23.25" customHeight="1">
      <c r="A30" s="69"/>
      <c r="B30" s="66" t="s">
        <v>24</v>
      </c>
      <c r="C30" s="67"/>
      <c r="D30" s="5"/>
      <c r="E30" s="6"/>
    </row>
    <row r="31" spans="1:10" ht="18.75" customHeight="1">
      <c r="A31" s="69">
        <v>5</v>
      </c>
      <c r="B31" s="66" t="s">
        <v>25</v>
      </c>
      <c r="C31" s="67">
        <f>SUM(C32:C34)</f>
        <v>73767</v>
      </c>
      <c r="D31" s="5"/>
      <c r="E31" s="6"/>
    </row>
    <row r="32" spans="1:10" ht="18.75" customHeight="1">
      <c r="A32" s="69"/>
      <c r="B32" s="66" t="s">
        <v>26</v>
      </c>
      <c r="C32" s="67">
        <v>2030</v>
      </c>
      <c r="D32" s="5"/>
      <c r="E32" s="6"/>
    </row>
    <row r="33" spans="1:5" ht="18.75" customHeight="1">
      <c r="A33" s="69"/>
      <c r="B33" s="66" t="s">
        <v>27</v>
      </c>
      <c r="C33" s="67">
        <v>71564</v>
      </c>
      <c r="D33" s="5"/>
      <c r="E33" s="6"/>
    </row>
    <row r="34" spans="1:5" ht="18.75" customHeight="1">
      <c r="A34" s="69"/>
      <c r="B34" s="66" t="s">
        <v>28</v>
      </c>
      <c r="C34" s="67">
        <v>173</v>
      </c>
      <c r="D34" s="5"/>
      <c r="E34" s="6"/>
    </row>
    <row r="35" spans="1:5" ht="18.75" customHeight="1">
      <c r="A35" s="69">
        <v>6</v>
      </c>
      <c r="B35" s="66" t="s">
        <v>29</v>
      </c>
      <c r="C35" s="67">
        <v>5400</v>
      </c>
      <c r="D35" s="5"/>
      <c r="E35" s="6"/>
    </row>
    <row r="36" spans="1:5" ht="31.5" customHeight="1">
      <c r="A36" s="26">
        <v>7</v>
      </c>
      <c r="B36" s="15" t="s">
        <v>30</v>
      </c>
      <c r="C36" s="73">
        <f>SUM(C39:C61)</f>
        <v>38853.912857142859</v>
      </c>
      <c r="D36" s="5"/>
      <c r="E36" s="74"/>
    </row>
    <row r="37" spans="1:5" ht="20.25" customHeight="1">
      <c r="A37" s="26"/>
      <c r="B37" s="15" t="s">
        <v>7</v>
      </c>
      <c r="C37" s="64"/>
      <c r="D37" s="5"/>
      <c r="E37" s="6"/>
    </row>
    <row r="38" spans="1:5" ht="31.2">
      <c r="A38" s="33">
        <v>1</v>
      </c>
      <c r="B38" s="32" t="s">
        <v>31</v>
      </c>
      <c r="C38" s="52"/>
      <c r="D38" s="5"/>
      <c r="E38" s="6"/>
    </row>
    <row r="39" spans="1:5" ht="31.2">
      <c r="A39" s="33"/>
      <c r="B39" s="20" t="s">
        <v>58</v>
      </c>
      <c r="C39" s="34">
        <v>1380</v>
      </c>
      <c r="D39" s="5"/>
      <c r="E39" s="6"/>
    </row>
    <row r="40" spans="1:5" ht="31.2">
      <c r="A40" s="33">
        <v>2</v>
      </c>
      <c r="B40" s="32" t="s">
        <v>32</v>
      </c>
      <c r="C40" s="59"/>
      <c r="D40" s="5"/>
      <c r="E40" s="6"/>
    </row>
    <row r="41" spans="1:5" ht="46.8">
      <c r="A41" s="33"/>
      <c r="B41" s="20" t="s">
        <v>59</v>
      </c>
      <c r="C41" s="34">
        <v>4481.68</v>
      </c>
      <c r="D41" s="5"/>
      <c r="E41" s="6"/>
    </row>
    <row r="42" spans="1:5" ht="31.2">
      <c r="A42" s="33">
        <v>3</v>
      </c>
      <c r="B42" s="32" t="s">
        <v>33</v>
      </c>
      <c r="C42" s="59"/>
      <c r="D42" s="5"/>
      <c r="E42" s="6"/>
    </row>
    <row r="43" spans="1:5" ht="46.8">
      <c r="A43" s="33">
        <v>4</v>
      </c>
      <c r="B43" s="32" t="s">
        <v>34</v>
      </c>
      <c r="C43" s="59"/>
      <c r="D43" s="5"/>
      <c r="E43" s="6"/>
    </row>
    <row r="44" spans="1:5" ht="31.2">
      <c r="A44" s="33">
        <v>5</v>
      </c>
      <c r="B44" s="32" t="s">
        <v>35</v>
      </c>
      <c r="C44" s="59"/>
      <c r="D44" s="5"/>
      <c r="E44" s="6"/>
    </row>
    <row r="45" spans="1:5" ht="62.4">
      <c r="A45" s="33">
        <v>6</v>
      </c>
      <c r="B45" s="32" t="s">
        <v>36</v>
      </c>
      <c r="C45" s="59"/>
      <c r="D45" s="5"/>
      <c r="E45" s="6"/>
    </row>
    <row r="46" spans="1:5" ht="31.2">
      <c r="A46" s="33"/>
      <c r="B46" s="20" t="s">
        <v>67</v>
      </c>
      <c r="C46" s="34">
        <v>23699.1</v>
      </c>
      <c r="D46" s="5"/>
      <c r="E46" s="6"/>
    </row>
    <row r="47" spans="1:5" ht="31.2">
      <c r="A47" s="33"/>
      <c r="B47" s="20" t="s">
        <v>60</v>
      </c>
      <c r="C47" s="34">
        <v>809.55</v>
      </c>
      <c r="D47" s="5"/>
      <c r="E47" s="6"/>
    </row>
    <row r="48" spans="1:5" ht="31.2">
      <c r="A48" s="33"/>
      <c r="B48" s="20" t="s">
        <v>61</v>
      </c>
      <c r="C48" s="34">
        <v>1686.9</v>
      </c>
      <c r="D48" s="5"/>
      <c r="E48" s="6"/>
    </row>
    <row r="49" spans="1:6" ht="15.6">
      <c r="A49" s="33"/>
      <c r="B49" s="20" t="s">
        <v>68</v>
      </c>
      <c r="C49" s="34">
        <v>2724.6</v>
      </c>
      <c r="D49" s="5"/>
      <c r="E49" s="6"/>
    </row>
    <row r="50" spans="1:6" ht="31.2">
      <c r="A50" s="33">
        <v>7</v>
      </c>
      <c r="B50" s="32" t="s">
        <v>37</v>
      </c>
      <c r="C50" s="52"/>
      <c r="D50" s="5"/>
      <c r="E50" s="6"/>
    </row>
    <row r="51" spans="1:6" ht="50.4" customHeight="1">
      <c r="A51" s="33">
        <v>8</v>
      </c>
      <c r="B51" s="32" t="s">
        <v>69</v>
      </c>
      <c r="C51" s="52"/>
      <c r="D51" s="5"/>
      <c r="E51" s="6"/>
    </row>
    <row r="52" spans="1:6" ht="53.4" customHeight="1">
      <c r="A52" s="33">
        <v>9</v>
      </c>
      <c r="B52" s="32" t="s">
        <v>62</v>
      </c>
      <c r="C52" s="59"/>
      <c r="D52" s="5"/>
      <c r="E52" s="6"/>
    </row>
    <row r="53" spans="1:6" ht="46.8">
      <c r="A53" s="33">
        <v>10</v>
      </c>
      <c r="B53" s="32" t="s">
        <v>63</v>
      </c>
      <c r="C53" s="59"/>
      <c r="D53" s="5"/>
      <c r="E53" s="6"/>
    </row>
    <row r="54" spans="1:6" ht="78">
      <c r="A54" s="33">
        <v>11</v>
      </c>
      <c r="B54" s="32" t="s">
        <v>38</v>
      </c>
      <c r="C54" s="60"/>
      <c r="D54" s="5"/>
      <c r="E54" s="6"/>
    </row>
    <row r="55" spans="1:6" ht="78">
      <c r="A55" s="33">
        <v>12</v>
      </c>
      <c r="B55" s="32" t="s">
        <v>39</v>
      </c>
      <c r="C55" s="59"/>
      <c r="D55" s="5"/>
      <c r="E55" s="6"/>
    </row>
    <row r="56" spans="1:6" ht="46.8">
      <c r="A56" s="33">
        <v>13</v>
      </c>
      <c r="B56" s="32" t="s">
        <v>40</v>
      </c>
      <c r="C56" s="59"/>
      <c r="D56" s="5"/>
      <c r="E56" s="6"/>
    </row>
    <row r="57" spans="1:6" ht="62.4">
      <c r="A57" s="33">
        <v>14</v>
      </c>
      <c r="B57" s="32" t="s">
        <v>41</v>
      </c>
      <c r="C57" s="59"/>
      <c r="D57" s="5"/>
      <c r="E57" s="6"/>
    </row>
    <row r="58" spans="1:6" ht="15.6">
      <c r="A58" s="33">
        <v>15</v>
      </c>
      <c r="B58" s="32" t="s">
        <v>42</v>
      </c>
      <c r="C58" s="61"/>
      <c r="D58" s="5"/>
      <c r="E58" s="6"/>
    </row>
    <row r="59" spans="1:6" ht="15.6">
      <c r="A59" s="35"/>
      <c r="B59" s="36" t="s">
        <v>64</v>
      </c>
      <c r="C59" s="62">
        <v>348.94</v>
      </c>
      <c r="D59" s="5"/>
      <c r="E59" s="6"/>
    </row>
    <row r="60" spans="1:6" ht="15.6">
      <c r="A60" s="35"/>
      <c r="B60" s="36" t="s">
        <v>70</v>
      </c>
      <c r="C60" s="62">
        <v>369.14285714285717</v>
      </c>
      <c r="D60" s="5"/>
      <c r="E60" s="6"/>
    </row>
    <row r="61" spans="1:6" ht="31.2">
      <c r="A61" s="53"/>
      <c r="B61" s="54" t="s">
        <v>65</v>
      </c>
      <c r="C61" s="62">
        <v>3354</v>
      </c>
      <c r="D61" s="5"/>
      <c r="E61" s="6"/>
    </row>
    <row r="62" spans="1:6" ht="31.2">
      <c r="A62" s="53"/>
      <c r="B62" s="55" t="s">
        <v>71</v>
      </c>
      <c r="C62" s="63">
        <v>2439.25</v>
      </c>
      <c r="D62" s="5"/>
      <c r="E62" s="6"/>
    </row>
    <row r="63" spans="1:6" ht="31.5" customHeight="1">
      <c r="A63" s="9">
        <v>4</v>
      </c>
      <c r="B63" s="37" t="s">
        <v>43</v>
      </c>
      <c r="C63" s="92">
        <f>SUM(C8+C9-C10)</f>
        <v>84832.087142857141</v>
      </c>
      <c r="D63" s="5"/>
      <c r="E63" s="6"/>
    </row>
    <row r="64" spans="1:6" ht="51" customHeight="1">
      <c r="A64" s="9">
        <v>5</v>
      </c>
      <c r="B64" s="37" t="s">
        <v>44</v>
      </c>
      <c r="C64" s="75">
        <f>SUM(C66,C67)</f>
        <v>105747</v>
      </c>
      <c r="D64" s="38"/>
      <c r="E64" s="39"/>
      <c r="F64" s="40"/>
    </row>
    <row r="65" spans="1:6" ht="18.75" customHeight="1">
      <c r="A65" s="41"/>
      <c r="B65" s="42" t="s">
        <v>7</v>
      </c>
      <c r="C65" s="76"/>
      <c r="D65" s="38"/>
      <c r="E65" s="43"/>
      <c r="F65" s="44"/>
    </row>
    <row r="66" spans="1:6" ht="24.75" customHeight="1">
      <c r="A66" s="14"/>
      <c r="B66" s="45" t="s">
        <v>45</v>
      </c>
      <c r="C66" s="17">
        <v>53030</v>
      </c>
      <c r="D66" s="38"/>
      <c r="E66" s="43"/>
      <c r="F66" s="44"/>
    </row>
    <row r="67" spans="1:6" ht="24.75" customHeight="1">
      <c r="A67" s="14"/>
      <c r="B67" s="45" t="s">
        <v>46</v>
      </c>
      <c r="C67" s="77">
        <f>SUM(C69:C73)</f>
        <v>52717</v>
      </c>
      <c r="D67" s="38"/>
      <c r="E67" s="43"/>
      <c r="F67" s="44"/>
    </row>
    <row r="68" spans="1:6" ht="17.25" customHeight="1">
      <c r="A68" s="14"/>
      <c r="B68" s="42" t="s">
        <v>7</v>
      </c>
      <c r="C68" s="76"/>
      <c r="D68" s="38"/>
      <c r="E68" s="43"/>
      <c r="F68" s="44"/>
    </row>
    <row r="69" spans="1:6" ht="17.25" customHeight="1">
      <c r="A69" s="14"/>
      <c r="B69" s="46" t="s">
        <v>47</v>
      </c>
      <c r="C69" s="77">
        <v>36126</v>
      </c>
      <c r="D69" s="38"/>
      <c r="E69" s="43"/>
      <c r="F69" s="44"/>
    </row>
    <row r="70" spans="1:6" ht="17.25" customHeight="1">
      <c r="A70" s="14"/>
      <c r="B70" s="46" t="s">
        <v>48</v>
      </c>
      <c r="C70" s="77">
        <v>5829</v>
      </c>
      <c r="D70" s="38"/>
      <c r="E70" s="43"/>
      <c r="F70" s="44"/>
    </row>
    <row r="71" spans="1:6" ht="17.25" customHeight="1">
      <c r="A71" s="14"/>
      <c r="B71" s="45" t="s">
        <v>49</v>
      </c>
      <c r="C71" s="77">
        <v>6288</v>
      </c>
      <c r="D71" s="38"/>
      <c r="E71" s="43"/>
      <c r="F71" s="44"/>
    </row>
    <row r="72" spans="1:6" ht="17.25" customHeight="1">
      <c r="A72" s="14"/>
      <c r="B72" s="42" t="s">
        <v>50</v>
      </c>
      <c r="C72" s="77">
        <v>3974</v>
      </c>
      <c r="D72" s="38"/>
      <c r="E72" s="43"/>
      <c r="F72" s="44"/>
    </row>
    <row r="73" spans="1:6" ht="17.25" customHeight="1">
      <c r="A73" s="14"/>
      <c r="B73" s="42" t="s">
        <v>51</v>
      </c>
      <c r="C73" s="77">
        <v>500</v>
      </c>
      <c r="D73" s="38"/>
      <c r="E73" s="43"/>
      <c r="F73" s="44"/>
    </row>
    <row r="74" spans="1:6" ht="33" customHeight="1">
      <c r="A74" s="9">
        <v>6</v>
      </c>
      <c r="B74" s="45" t="s">
        <v>52</v>
      </c>
      <c r="C74" s="77">
        <f>SUM(C76:C77)</f>
        <v>1404843</v>
      </c>
      <c r="D74" s="38"/>
      <c r="E74" s="39"/>
      <c r="F74" s="40"/>
    </row>
    <row r="75" spans="1:6" ht="17.25" customHeight="1">
      <c r="A75" s="14"/>
      <c r="B75" s="42" t="s">
        <v>7</v>
      </c>
      <c r="C75" s="76"/>
      <c r="D75" s="38"/>
      <c r="E75" s="43"/>
      <c r="F75" s="44"/>
    </row>
    <row r="76" spans="1:6" ht="17.25" customHeight="1">
      <c r="A76" s="14"/>
      <c r="B76" s="45" t="s">
        <v>45</v>
      </c>
      <c r="C76" s="77">
        <v>799512</v>
      </c>
      <c r="D76" s="38"/>
      <c r="E76" s="43"/>
      <c r="F76" s="44"/>
    </row>
    <row r="77" spans="1:6" ht="17.25" customHeight="1">
      <c r="A77" s="14"/>
      <c r="B77" s="45" t="s">
        <v>46</v>
      </c>
      <c r="C77" s="77">
        <f>SUM(C79:C83)</f>
        <v>605331</v>
      </c>
      <c r="D77" s="38"/>
      <c r="E77" s="43"/>
      <c r="F77" s="44"/>
    </row>
    <row r="78" spans="1:6" ht="17.25" customHeight="1">
      <c r="A78" s="14"/>
      <c r="B78" s="42" t="s">
        <v>7</v>
      </c>
      <c r="C78" s="77"/>
      <c r="D78" s="38"/>
      <c r="E78" s="43"/>
      <c r="F78" s="44"/>
    </row>
    <row r="79" spans="1:6" ht="17.25" customHeight="1">
      <c r="A79" s="14"/>
      <c r="B79" s="46" t="s">
        <v>47</v>
      </c>
      <c r="C79" s="77">
        <v>400686</v>
      </c>
      <c r="D79" s="38"/>
      <c r="E79" s="43"/>
      <c r="F79" s="44"/>
    </row>
    <row r="80" spans="1:6" ht="17.25" customHeight="1">
      <c r="A80" s="14"/>
      <c r="B80" s="46" t="s">
        <v>48</v>
      </c>
      <c r="C80" s="77">
        <v>74466</v>
      </c>
      <c r="D80" s="38"/>
      <c r="E80" s="43"/>
      <c r="F80" s="44"/>
    </row>
    <row r="81" spans="1:6" ht="17.25" customHeight="1">
      <c r="A81" s="14"/>
      <c r="B81" s="45" t="s">
        <v>49</v>
      </c>
      <c r="C81" s="77">
        <v>77911</v>
      </c>
      <c r="D81" s="38"/>
      <c r="E81" s="43"/>
      <c r="F81" s="44"/>
    </row>
    <row r="82" spans="1:6" ht="17.25" customHeight="1">
      <c r="A82" s="14"/>
      <c r="B82" s="42" t="s">
        <v>50</v>
      </c>
      <c r="C82" s="77">
        <v>46868</v>
      </c>
      <c r="D82" s="38"/>
      <c r="E82" s="43"/>
      <c r="F82" s="44"/>
    </row>
    <row r="83" spans="1:6" ht="17.25" customHeight="1">
      <c r="A83" s="14"/>
      <c r="B83" s="42" t="s">
        <v>51</v>
      </c>
      <c r="C83" s="77">
        <v>5400</v>
      </c>
      <c r="D83" s="38"/>
      <c r="E83" s="43"/>
      <c r="F83" s="44"/>
    </row>
    <row r="84" spans="1:6" ht="33" customHeight="1">
      <c r="A84" s="9">
        <v>7</v>
      </c>
      <c r="B84" s="45" t="s">
        <v>53</v>
      </c>
      <c r="C84" s="77">
        <f>SUM(C86:C87)</f>
        <v>1367908</v>
      </c>
      <c r="D84" s="38"/>
      <c r="E84" s="39"/>
      <c r="F84" s="40"/>
    </row>
    <row r="85" spans="1:6" ht="17.25" customHeight="1">
      <c r="A85" s="9"/>
      <c r="B85" s="42" t="s">
        <v>7</v>
      </c>
      <c r="C85" s="76"/>
      <c r="D85" s="38"/>
      <c r="E85" s="43"/>
      <c r="F85" s="44"/>
    </row>
    <row r="86" spans="1:6" ht="17.25" customHeight="1">
      <c r="A86" s="14"/>
      <c r="B86" s="45" t="s">
        <v>45</v>
      </c>
      <c r="C86" s="77">
        <v>779561</v>
      </c>
      <c r="D86" s="38"/>
      <c r="E86" s="43"/>
      <c r="F86" s="44"/>
    </row>
    <row r="87" spans="1:6" ht="17.25" customHeight="1">
      <c r="A87" s="14"/>
      <c r="B87" s="45" t="s">
        <v>46</v>
      </c>
      <c r="C87" s="77">
        <f>SUM(C89:C93)</f>
        <v>588347</v>
      </c>
      <c r="D87" s="38"/>
      <c r="E87" s="43"/>
      <c r="F87" s="44"/>
    </row>
    <row r="88" spans="1:6" ht="17.25" customHeight="1">
      <c r="A88" s="14"/>
      <c r="B88" s="42" t="s">
        <v>7</v>
      </c>
      <c r="C88" s="77"/>
      <c r="D88" s="38"/>
      <c r="E88" s="43"/>
      <c r="F88" s="44"/>
    </row>
    <row r="89" spans="1:6" ht="17.25" customHeight="1">
      <c r="A89" s="14"/>
      <c r="B89" s="46" t="s">
        <v>47</v>
      </c>
      <c r="C89" s="77">
        <v>395445</v>
      </c>
      <c r="D89" s="38"/>
      <c r="E89" s="43"/>
      <c r="F89" s="44"/>
    </row>
    <row r="90" spans="1:6" ht="17.25" customHeight="1">
      <c r="A90" s="14"/>
      <c r="B90" s="46" t="s">
        <v>48</v>
      </c>
      <c r="C90" s="77">
        <v>71272</v>
      </c>
      <c r="D90" s="38"/>
      <c r="E90" s="43"/>
      <c r="F90" s="44"/>
    </row>
    <row r="91" spans="1:6" ht="17.25" customHeight="1">
      <c r="A91" s="14"/>
      <c r="B91" s="45" t="s">
        <v>49</v>
      </c>
      <c r="C91" s="77">
        <v>74971</v>
      </c>
      <c r="D91" s="38"/>
      <c r="E91" s="43"/>
      <c r="F91" s="44"/>
    </row>
    <row r="92" spans="1:6" ht="17.25" customHeight="1">
      <c r="A92" s="14"/>
      <c r="B92" s="42" t="s">
        <v>50</v>
      </c>
      <c r="C92" s="77">
        <v>45817</v>
      </c>
      <c r="D92" s="38"/>
      <c r="E92" s="43"/>
      <c r="F92" s="44"/>
    </row>
    <row r="93" spans="1:6" ht="17.25" customHeight="1">
      <c r="A93" s="14"/>
      <c r="B93" s="42" t="s">
        <v>51</v>
      </c>
      <c r="C93" s="77">
        <v>842</v>
      </c>
      <c r="D93" s="38"/>
      <c r="E93" s="43"/>
      <c r="F93" s="44"/>
    </row>
    <row r="94" spans="1:6" ht="34.5" customHeight="1">
      <c r="A94" s="9">
        <v>8</v>
      </c>
      <c r="B94" s="45" t="s">
        <v>54</v>
      </c>
      <c r="C94" s="78">
        <f>SUM(C96:C97)</f>
        <v>142655</v>
      </c>
      <c r="D94" s="38"/>
      <c r="E94" s="43"/>
      <c r="F94" s="40"/>
    </row>
    <row r="95" spans="1:6" ht="17.25" customHeight="1">
      <c r="A95" s="14"/>
      <c r="B95" s="42" t="s">
        <v>7</v>
      </c>
      <c r="C95" s="77"/>
      <c r="D95" s="38"/>
      <c r="E95" s="43"/>
      <c r="F95" s="44"/>
    </row>
    <row r="96" spans="1:6" ht="17.25" customHeight="1">
      <c r="A96" s="14"/>
      <c r="B96" s="45" t="s">
        <v>45</v>
      </c>
      <c r="C96" s="77">
        <v>72982</v>
      </c>
      <c r="D96" s="38"/>
      <c r="E96" s="43"/>
      <c r="F96" s="44"/>
    </row>
    <row r="97" spans="1:6" ht="17.25" customHeight="1">
      <c r="A97" s="14"/>
      <c r="B97" s="45" t="s">
        <v>46</v>
      </c>
      <c r="C97" s="77">
        <f>SUM(C99:C103)</f>
        <v>69673</v>
      </c>
      <c r="D97" s="38"/>
      <c r="E97" s="43"/>
      <c r="F97" s="44"/>
    </row>
    <row r="98" spans="1:6" ht="17.25" customHeight="1">
      <c r="A98" s="14"/>
      <c r="B98" s="42" t="s">
        <v>7</v>
      </c>
      <c r="C98" s="77"/>
      <c r="D98" s="38"/>
      <c r="E98" s="43"/>
      <c r="F98" s="44"/>
    </row>
    <row r="99" spans="1:6" ht="17.25" customHeight="1">
      <c r="A99" s="14"/>
      <c r="B99" s="46" t="s">
        <v>47</v>
      </c>
      <c r="C99" s="77">
        <v>41367</v>
      </c>
      <c r="D99" s="38"/>
      <c r="E99" s="43"/>
      <c r="F99" s="44"/>
    </row>
    <row r="100" spans="1:6" ht="17.25" customHeight="1">
      <c r="A100" s="14"/>
      <c r="B100" s="46" t="s">
        <v>48</v>
      </c>
      <c r="C100" s="77">
        <v>9024</v>
      </c>
      <c r="D100" s="38"/>
      <c r="E100" s="43"/>
      <c r="F100" s="44"/>
    </row>
    <row r="101" spans="1:6" ht="17.25" customHeight="1">
      <c r="A101" s="14"/>
      <c r="B101" s="45" t="s">
        <v>49</v>
      </c>
      <c r="C101" s="77">
        <v>9228</v>
      </c>
      <c r="D101" s="38"/>
      <c r="E101" s="43"/>
      <c r="F101" s="44"/>
    </row>
    <row r="102" spans="1:6" ht="17.25" customHeight="1">
      <c r="A102" s="14"/>
      <c r="B102" s="42" t="s">
        <v>50</v>
      </c>
      <c r="C102" s="77">
        <v>4996</v>
      </c>
      <c r="D102" s="38"/>
      <c r="E102" s="43"/>
      <c r="F102" s="44"/>
    </row>
    <row r="103" spans="1:6" ht="17.25" customHeight="1">
      <c r="A103" s="14"/>
      <c r="B103" s="42" t="s">
        <v>51</v>
      </c>
      <c r="C103" s="77">
        <v>5058</v>
      </c>
      <c r="D103" s="38"/>
      <c r="E103" s="43"/>
      <c r="F103" s="44"/>
    </row>
    <row r="104" spans="1:6" ht="17.25" customHeight="1">
      <c r="A104" s="14"/>
      <c r="B104" s="85" t="s">
        <v>55</v>
      </c>
      <c r="C104" s="86"/>
      <c r="D104" s="5"/>
      <c r="E104" s="6"/>
    </row>
    <row r="105" spans="1:6" ht="36.75" customHeight="1">
      <c r="A105" s="9">
        <v>9</v>
      </c>
      <c r="B105" s="47" t="s">
        <v>56</v>
      </c>
      <c r="C105" s="48">
        <v>0</v>
      </c>
      <c r="D105" s="5"/>
      <c r="E105" s="6"/>
    </row>
    <row r="106" spans="1:6" ht="17.25" customHeight="1">
      <c r="A106" s="14"/>
      <c r="B106" s="49"/>
      <c r="C106" s="56"/>
      <c r="D106" s="5"/>
      <c r="E106" s="6"/>
    </row>
    <row r="107" spans="1:6" ht="17.25" customHeight="1">
      <c r="A107" s="14"/>
      <c r="B107" s="49"/>
      <c r="C107" s="56"/>
      <c r="D107" s="5"/>
      <c r="E107" s="6"/>
    </row>
    <row r="108" spans="1:6" ht="15">
      <c r="A108" s="87"/>
      <c r="B108" s="87"/>
      <c r="C108" s="57"/>
    </row>
    <row r="109" spans="1:6" ht="15">
      <c r="A109" s="50"/>
      <c r="B109" s="50"/>
      <c r="C109" s="50"/>
    </row>
    <row r="110" spans="1:6">
      <c r="A110" s="6"/>
      <c r="B110" s="6"/>
      <c r="C110" s="6"/>
    </row>
    <row r="112" spans="1:6">
      <c r="B112" s="51"/>
      <c r="C112" s="51"/>
    </row>
  </sheetData>
  <mergeCells count="8">
    <mergeCell ref="D14:E14"/>
    <mergeCell ref="D21:E21"/>
    <mergeCell ref="B104:C104"/>
    <mergeCell ref="A108:B108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2022-07-05T04:59:19Z</cp:lastPrinted>
  <dcterms:created xsi:type="dcterms:W3CDTF">2022-06-10T05:08:16Z</dcterms:created>
  <dcterms:modified xsi:type="dcterms:W3CDTF">2022-07-05T05:00:23Z</dcterms:modified>
  <dc:language>ru-RU</dc:language>
</cp:coreProperties>
</file>